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1"/>
  </bookViews>
  <sheets>
    <sheet name="EJERCICIO" sheetId="1" r:id="rId1"/>
    <sheet name="NOTAS" sheetId="2" r:id="rId2"/>
    <sheet name="NOTAS con restriccion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Laboratorio de Informatica Aplicada</author>
    <author>CAU</author>
  </authors>
  <commentList>
    <comment ref="E1" authorId="0">
      <text>
        <r>
          <rPr>
            <b/>
            <sz val="8"/>
            <rFont val="Tahoma"/>
            <family val="0"/>
          </rPr>
          <t>Calcula la media de los tres partes (dos decimales)</t>
        </r>
      </text>
    </comment>
    <comment ref="G1" authorId="0">
      <text>
        <r>
          <rPr>
            <b/>
            <sz val="8"/>
            <rFont val="Tahoma"/>
            <family val="2"/>
          </rPr>
          <t>Haciendo uso de la función condicional, introduce la calificación en forma de texto.</t>
        </r>
        <r>
          <rPr>
            <sz val="8"/>
            <rFont val="Tahoma"/>
            <family val="0"/>
          </rPr>
          <t xml:space="preserve">
Si la nota media es &gt;= 0 y &lt; 5 la calificación es SUSPENSO
Si la nota media es &gt;= 5 y &lt; 7 la calificación es APROBADO
Si la nota media es &gt;= 7 y &lt; 9 la calificación es NOTABLE
Si la nota media es &gt;=9           la calificación es SOBRESALIENTE</t>
        </r>
      </text>
    </comment>
    <comment ref="F1" authorId="1">
      <text>
        <r>
          <rPr>
            <b/>
            <sz val="8"/>
            <rFont val="Tahoma"/>
            <family val="0"/>
          </rPr>
          <t>Compara si el alumno está por encima o por debajo de la media</t>
        </r>
      </text>
    </comment>
  </commentList>
</comments>
</file>

<file path=xl/comments3.xml><?xml version="1.0" encoding="utf-8"?>
<comments xmlns="http://schemas.openxmlformats.org/spreadsheetml/2006/main">
  <authors>
    <author>Laboratorio de Informatica Aplicada</author>
    <author>CAU</author>
  </authors>
  <commentList>
    <comment ref="E1" authorId="0">
      <text>
        <r>
          <rPr>
            <b/>
            <sz val="8"/>
            <rFont val="Tahoma"/>
            <family val="0"/>
          </rPr>
          <t>Calcula la nota final considerando las restricciones que aparecen en la hoja EJERCICIO</t>
        </r>
      </text>
    </comment>
    <comment ref="G1" authorId="0">
      <text>
        <r>
          <rPr>
            <b/>
            <sz val="8"/>
            <rFont val="Tahoma"/>
            <family val="2"/>
          </rPr>
          <t>Haciendo uso de las funciones de BÚSQUEDA, introduce la calificación en forma de texto.</t>
        </r>
        <r>
          <rPr>
            <sz val="8"/>
            <rFont val="Tahoma"/>
            <family val="0"/>
          </rPr>
          <t xml:space="preserve">
Si la nota media es &gt;= 0 y &lt; 5 la calificación es SUSPENSO
Si la nota media es &gt;= 5 y &lt; 7 la calificación es APROBADO
Si la nota media es &gt;= 7 y &lt; 9 la calificación es NOTABLE
Si la nota media es &gt;=9           la calificación es SOBRESALIENTE</t>
        </r>
      </text>
    </comment>
    <comment ref="F1" authorId="1">
      <text>
        <r>
          <rPr>
            <b/>
            <sz val="8"/>
            <rFont val="Tahoma"/>
            <family val="0"/>
          </rPr>
          <t>Compara si el alumno está por encima o por debajo de la media</t>
        </r>
      </text>
    </comment>
  </commentList>
</comments>
</file>

<file path=xl/sharedStrings.xml><?xml version="1.0" encoding="utf-8"?>
<sst xmlns="http://schemas.openxmlformats.org/spreadsheetml/2006/main" count="100" uniqueCount="57">
  <si>
    <t>Alumno</t>
  </si>
  <si>
    <t>Número</t>
  </si>
  <si>
    <t>%</t>
  </si>
  <si>
    <t>Aprobados</t>
  </si>
  <si>
    <t>Notables</t>
  </si>
  <si>
    <t>Nº de alumnos</t>
  </si>
  <si>
    <t>Sobresalientes</t>
  </si>
  <si>
    <t>Suspensos</t>
  </si>
  <si>
    <t>Calificación</t>
  </si>
  <si>
    <t>Trabajo</t>
  </si>
  <si>
    <t>Práctica</t>
  </si>
  <si>
    <t>Teoría</t>
  </si>
  <si>
    <t>HOJA: NOTAS</t>
  </si>
  <si>
    <t>La nota final corresponde a la media de la nota de teoría, práctica y trabajo</t>
  </si>
  <si>
    <t>HOJA: NOTAS CON RESTRICCIONES</t>
  </si>
  <si>
    <r>
      <t xml:space="preserve">Los referidos datos se encuentran en la hoja </t>
    </r>
    <r>
      <rPr>
        <b/>
        <sz val="12"/>
        <rFont val="Arial Narrow"/>
        <family val="2"/>
      </rPr>
      <t>NOTAS</t>
    </r>
  </si>
  <si>
    <t>Comparativa</t>
  </si>
  <si>
    <t>Nota final</t>
  </si>
  <si>
    <t>Nota final máxima</t>
  </si>
  <si>
    <t>Nota final mínima</t>
  </si>
  <si>
    <t>Nota final más repetida</t>
  </si>
  <si>
    <t xml:space="preserve">Nota media </t>
  </si>
  <si>
    <t>Si la nota de teoría es inferior a 3 se pone la nota de teoría</t>
  </si>
  <si>
    <t>Si la nota de práctica es inferior a 3 se pone la nota de práctica</t>
  </si>
  <si>
    <t>Si ambas (teoría y práctica) son inferiores a 3 se pone la nota más alta</t>
  </si>
  <si>
    <t>Si la nota de teoría y/o de práctica es inferior a 3 puntos, no se hace nota media. En tal caso:</t>
  </si>
  <si>
    <t>Obtén la calificación final utilizando las funciones de BÚSQUEDA</t>
  </si>
  <si>
    <t>Obtén la calificación final (suspenso, aprobado, notable, sobresaliente) utilizando la función condicional</t>
  </si>
  <si>
    <t>EJEMPLO DE FUNCIONES EN EXCEL</t>
  </si>
  <si>
    <t>Si ambas (teoría y práctica) son superiores a 3 se hace la nota media de la teoría, práctica y trabajo</t>
  </si>
  <si>
    <t>Pérez, Javier</t>
  </si>
  <si>
    <t xml:space="preserve">Valle, Ana </t>
  </si>
  <si>
    <t xml:space="preserve">Pérez, Juan </t>
  </si>
  <si>
    <t xml:space="preserve">Muñoz, Pepe </t>
  </si>
  <si>
    <t xml:space="preserve">Aguirre, Luis </t>
  </si>
  <si>
    <t xml:space="preserve">González, Mariano </t>
  </si>
  <si>
    <t>Cortazar, Nerea</t>
  </si>
  <si>
    <t xml:space="preserve">Iztueta, Alasne </t>
  </si>
  <si>
    <t xml:space="preserve">Celeste, Silvia </t>
  </si>
  <si>
    <t>Arostegi, Mikel</t>
  </si>
  <si>
    <t>Lopategi, Isabel</t>
  </si>
  <si>
    <t>Peña, Iñaki</t>
  </si>
  <si>
    <t>Aramendia, Borja</t>
  </si>
  <si>
    <t>Espinosa, Roberto</t>
  </si>
  <si>
    <t>Soler, Luis</t>
  </si>
  <si>
    <t xml:space="preserve">Vallesón, Joaquín </t>
  </si>
  <si>
    <t xml:space="preserve">Sánchez, Elena </t>
  </si>
  <si>
    <t xml:space="preserve">Valverde, Antonio </t>
  </si>
  <si>
    <t xml:space="preserve">Santiago, Isabel </t>
  </si>
  <si>
    <t>A partir de una tabla que contiene las tres notas de que consta la evaluación del alumno vamos a realizar serie de cálculos utilizando las funciones que Microsoft Excel ofrece.</t>
  </si>
  <si>
    <r>
      <t xml:space="preserve">Indica en la columna "comparativa" si la nota de cada alumno está </t>
    </r>
    <r>
      <rPr>
        <u val="single"/>
        <sz val="12"/>
        <rFont val="Arial Narrow"/>
        <family val="2"/>
      </rPr>
      <t>por encima de la media</t>
    </r>
    <r>
      <rPr>
        <sz val="12"/>
        <rFont val="Arial Narrow"/>
        <family val="2"/>
      </rPr>
      <t xml:space="preserve"> o</t>
    </r>
    <r>
      <rPr>
        <u val="single"/>
        <sz val="12"/>
        <rFont val="Arial Narrow"/>
        <family val="2"/>
      </rPr>
      <t xml:space="preserve"> por debajo de la media </t>
    </r>
    <r>
      <rPr>
        <sz val="12"/>
        <rFont val="Arial Narrow"/>
        <family val="2"/>
      </rPr>
      <t>utilizando la función condicional</t>
    </r>
  </si>
  <si>
    <t>Notas</t>
  </si>
  <si>
    <t>Calificaciones</t>
  </si>
  <si>
    <t>Suspenso</t>
  </si>
  <si>
    <t>Aprobado</t>
  </si>
  <si>
    <t>Notable</t>
  </si>
  <si>
    <t>Sobresaliente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</si>
</sst>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0"/>
      <name val="Arial"/>
      <family val="0"/>
    </font>
    <font>
      <b/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Arial Narrow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24" borderId="0" xfId="0" applyFont="1" applyFill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25" borderId="10" xfId="0" applyFont="1" applyFill="1" applyBorder="1" applyAlignment="1">
      <alignment/>
    </xf>
    <xf numFmtId="0" fontId="8" fillId="0" borderId="0" xfId="0" applyFont="1" applyAlignment="1">
      <alignment/>
    </xf>
    <xf numFmtId="0" fontId="14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15" fillId="25" borderId="0" xfId="0" applyFont="1" applyFill="1" applyAlignment="1">
      <alignment/>
    </xf>
    <xf numFmtId="0" fontId="9" fillId="25" borderId="0" xfId="0" applyFont="1" applyFill="1" applyAlignment="1">
      <alignment/>
    </xf>
    <xf numFmtId="2" fontId="9" fillId="25" borderId="10" xfId="0" applyNumberFormat="1" applyFont="1" applyFill="1" applyBorder="1" applyAlignment="1">
      <alignment/>
    </xf>
    <xf numFmtId="9" fontId="9" fillId="25" borderId="10" xfId="54" applyFont="1" applyFill="1" applyBorder="1" applyAlignment="1">
      <alignment/>
    </xf>
    <xf numFmtId="0" fontId="34" fillId="25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9" fillId="2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.421875" style="0" customWidth="1"/>
    <col min="9" max="9" width="12.421875" style="0" customWidth="1"/>
  </cols>
  <sheetData>
    <row r="1" spans="1:9" s="16" customFormat="1" ht="18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5" spans="1:12" ht="12.75">
      <c r="A5" s="26" t="s">
        <v>49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19"/>
    </row>
    <row r="6" spans="1:1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19"/>
    </row>
    <row r="7" spans="1:1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19"/>
    </row>
    <row r="8" spans="1:12" ht="18">
      <c r="A8" s="21"/>
      <c r="B8" s="17"/>
      <c r="C8" s="17"/>
      <c r="D8" s="17"/>
      <c r="E8" s="17"/>
      <c r="F8" s="17"/>
      <c r="G8" s="17"/>
      <c r="H8" s="17"/>
      <c r="I8" s="17"/>
      <c r="J8" s="19"/>
      <c r="K8" s="19"/>
      <c r="L8" s="19"/>
    </row>
    <row r="9" spans="1:12" ht="15.75">
      <c r="A9" s="21" t="s">
        <v>15</v>
      </c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</row>
    <row r="10" ht="18">
      <c r="A10" s="1"/>
    </row>
    <row r="11" spans="1:12" ht="18">
      <c r="A11" s="1"/>
      <c r="B11" s="20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5.75">
      <c r="B12" s="21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5.75">
      <c r="B13" s="21" t="s">
        <v>50</v>
      </c>
      <c r="C13" s="19"/>
      <c r="D13" s="19"/>
      <c r="E13" s="19"/>
      <c r="F13" s="19"/>
      <c r="G13" s="19"/>
      <c r="H13" s="19"/>
      <c r="I13" s="24"/>
      <c r="J13" s="24"/>
      <c r="K13" s="19"/>
      <c r="L13" s="19"/>
    </row>
    <row r="14" spans="2:12" ht="15.75">
      <c r="B14" s="21" t="s">
        <v>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ht="15.75"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2" ht="15.75">
      <c r="B16" s="20" t="s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>
      <c r="A17" s="2"/>
      <c r="B17" s="21" t="s">
        <v>25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2" ht="15.75">
      <c r="B18" s="19"/>
      <c r="C18" s="21" t="s">
        <v>22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2:12" ht="15.75">
      <c r="B19" s="19"/>
      <c r="C19" s="21" t="s">
        <v>23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5.75">
      <c r="B20" s="19"/>
      <c r="C20" s="21" t="s">
        <v>24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5.75">
      <c r="B21" s="21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5.75"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5.75">
      <c r="B23" s="21" t="s">
        <v>26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sheetProtection/>
  <mergeCells count="2">
    <mergeCell ref="A1:I1"/>
    <mergeCell ref="A5:K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28" sqref="C28:C31"/>
    </sheetView>
  </sheetViews>
  <sheetFormatPr defaultColWidth="11.421875" defaultRowHeight="12.75"/>
  <cols>
    <col min="1" max="1" width="23.00390625" style="0" customWidth="1"/>
    <col min="3" max="4" width="11.00390625" style="0" bestFit="1" customWidth="1"/>
    <col min="5" max="5" width="10.8515625" style="0" bestFit="1" customWidth="1"/>
    <col min="6" max="6" width="21.7109375" style="0" bestFit="1" customWidth="1"/>
    <col min="7" max="7" width="14.421875" style="0" customWidth="1"/>
  </cols>
  <sheetData>
    <row r="1" spans="1:7" s="14" customFormat="1" ht="15.75">
      <c r="A1" s="12" t="s">
        <v>0</v>
      </c>
      <c r="B1" s="13" t="s">
        <v>11</v>
      </c>
      <c r="C1" s="13" t="s">
        <v>10</v>
      </c>
      <c r="D1" s="13" t="s">
        <v>9</v>
      </c>
      <c r="E1" s="12" t="s">
        <v>17</v>
      </c>
      <c r="F1" s="12" t="s">
        <v>16</v>
      </c>
      <c r="G1" s="12" t="s">
        <v>8</v>
      </c>
    </row>
    <row r="2" spans="1:7" ht="15.75">
      <c r="A2" s="3" t="s">
        <v>47</v>
      </c>
      <c r="B2" s="4">
        <v>0.5</v>
      </c>
      <c r="C2" s="4">
        <v>2</v>
      </c>
      <c r="D2" s="4">
        <v>2</v>
      </c>
      <c r="E2" s="22">
        <f>AVERAGE(B2:D2)</f>
        <v>1.5</v>
      </c>
      <c r="F2" s="15" t="str">
        <f>IF($E2&gt;=$B$25,"Por encima","Por debajo")</f>
        <v>Por debajo</v>
      </c>
      <c r="G2" s="15" t="str">
        <f>VLOOKUP(E2,$I$6:$J$9,2,TRUE)</f>
        <v>Suspenso</v>
      </c>
    </row>
    <row r="3" spans="1:7" ht="15.75">
      <c r="A3" s="3" t="s">
        <v>42</v>
      </c>
      <c r="B3" s="4">
        <v>2</v>
      </c>
      <c r="C3" s="4">
        <v>2.5</v>
      </c>
      <c r="D3" s="4">
        <v>1</v>
      </c>
      <c r="E3" s="22">
        <f aca="true" t="shared" si="0" ref="E3:E20">AVERAGE(B3:D3)</f>
        <v>1.8333333333333333</v>
      </c>
      <c r="F3" s="15" t="str">
        <f aca="true" t="shared" si="1" ref="F3:F20">IF($E3&gt;=$B$25,"Por encima","Por debajo")</f>
        <v>Por debajo</v>
      </c>
      <c r="G3" s="15" t="str">
        <f aca="true" t="shared" si="2" ref="G3:G20">VLOOKUP(E3,$I$6:$J$9,2,TRUE)</f>
        <v>Suspenso</v>
      </c>
    </row>
    <row r="4" spans="1:7" ht="15.75">
      <c r="A4" s="3" t="s">
        <v>35</v>
      </c>
      <c r="B4" s="4">
        <v>1</v>
      </c>
      <c r="C4" s="4">
        <v>2</v>
      </c>
      <c r="D4" s="4">
        <v>3</v>
      </c>
      <c r="E4" s="22">
        <f t="shared" si="0"/>
        <v>2</v>
      </c>
      <c r="F4" s="15" t="str">
        <f t="shared" si="1"/>
        <v>Por debajo</v>
      </c>
      <c r="G4" s="15" t="str">
        <f t="shared" si="2"/>
        <v>Suspenso</v>
      </c>
    </row>
    <row r="5" spans="1:7" ht="15.75">
      <c r="A5" s="3" t="s">
        <v>30</v>
      </c>
      <c r="B5" s="4">
        <v>2.5</v>
      </c>
      <c r="C5" s="4">
        <v>1</v>
      </c>
      <c r="D5" s="4">
        <v>5</v>
      </c>
      <c r="E5" s="22">
        <f t="shared" si="0"/>
        <v>2.8333333333333335</v>
      </c>
      <c r="F5" s="15" t="str">
        <f t="shared" si="1"/>
        <v>Por debajo</v>
      </c>
      <c r="G5" s="15" t="str">
        <f t="shared" si="2"/>
        <v>Suspenso</v>
      </c>
    </row>
    <row r="6" spans="1:10" ht="15.75">
      <c r="A6" s="3" t="s">
        <v>41</v>
      </c>
      <c r="B6" s="4">
        <v>4</v>
      </c>
      <c r="C6" s="4">
        <v>4</v>
      </c>
      <c r="D6" s="4">
        <v>5</v>
      </c>
      <c r="E6" s="22">
        <f t="shared" si="0"/>
        <v>4.333333333333333</v>
      </c>
      <c r="F6" s="15" t="str">
        <f t="shared" si="1"/>
        <v>Por debajo</v>
      </c>
      <c r="G6" s="15" t="str">
        <f t="shared" si="2"/>
        <v>Suspenso</v>
      </c>
      <c r="I6" s="28" t="s">
        <v>51</v>
      </c>
      <c r="J6" s="28" t="s">
        <v>52</v>
      </c>
    </row>
    <row r="7" spans="1:10" ht="15.75">
      <c r="A7" s="3" t="s">
        <v>36</v>
      </c>
      <c r="B7" s="4">
        <v>5</v>
      </c>
      <c r="C7" s="4">
        <v>4</v>
      </c>
      <c r="D7" s="4">
        <v>6</v>
      </c>
      <c r="E7" s="22">
        <f t="shared" si="0"/>
        <v>5</v>
      </c>
      <c r="F7" s="15" t="str">
        <f t="shared" si="1"/>
        <v>Por debajo</v>
      </c>
      <c r="G7" s="15" t="str">
        <f t="shared" si="2"/>
        <v>Aprobado</v>
      </c>
      <c r="I7" s="29">
        <v>0</v>
      </c>
      <c r="J7" s="29" t="s">
        <v>53</v>
      </c>
    </row>
    <row r="8" spans="1:10" ht="15.75">
      <c r="A8" s="3" t="s">
        <v>33</v>
      </c>
      <c r="B8" s="4">
        <v>7</v>
      </c>
      <c r="C8" s="4">
        <v>4</v>
      </c>
      <c r="D8" s="4">
        <v>5.5</v>
      </c>
      <c r="E8" s="22">
        <f t="shared" si="0"/>
        <v>5.5</v>
      </c>
      <c r="F8" s="15" t="str">
        <f t="shared" si="1"/>
        <v>Por debajo</v>
      </c>
      <c r="G8" s="15" t="str">
        <f t="shared" si="2"/>
        <v>Aprobado</v>
      </c>
      <c r="I8" s="29">
        <v>5</v>
      </c>
      <c r="J8" s="29" t="s">
        <v>54</v>
      </c>
    </row>
    <row r="9" spans="1:10" ht="15.75">
      <c r="A9" s="3" t="s">
        <v>45</v>
      </c>
      <c r="B9" s="4">
        <v>4.5</v>
      </c>
      <c r="C9" s="4">
        <v>3.75</v>
      </c>
      <c r="D9" s="4">
        <v>9</v>
      </c>
      <c r="E9" s="22">
        <f t="shared" si="0"/>
        <v>5.75</v>
      </c>
      <c r="F9" s="15" t="str">
        <f t="shared" si="1"/>
        <v>Por debajo</v>
      </c>
      <c r="G9" s="15" t="str">
        <f t="shared" si="2"/>
        <v>Aprobado</v>
      </c>
      <c r="I9" s="29">
        <v>7</v>
      </c>
      <c r="J9" s="29" t="s">
        <v>55</v>
      </c>
    </row>
    <row r="10" spans="1:10" ht="15.75">
      <c r="A10" s="3" t="s">
        <v>43</v>
      </c>
      <c r="B10" s="4">
        <v>5</v>
      </c>
      <c r="C10" s="4">
        <v>7</v>
      </c>
      <c r="D10" s="4">
        <v>6</v>
      </c>
      <c r="E10" s="22">
        <f t="shared" si="0"/>
        <v>6</v>
      </c>
      <c r="F10" s="15" t="str">
        <f t="shared" si="1"/>
        <v>Por encima</v>
      </c>
      <c r="G10" s="15" t="str">
        <f t="shared" si="2"/>
        <v>Aprobado</v>
      </c>
      <c r="I10" s="29">
        <v>9</v>
      </c>
      <c r="J10" s="29" t="s">
        <v>56</v>
      </c>
    </row>
    <row r="11" spans="1:7" ht="15.75">
      <c r="A11" s="3" t="s">
        <v>38</v>
      </c>
      <c r="B11" s="4">
        <v>1.5</v>
      </c>
      <c r="C11" s="4">
        <v>9</v>
      </c>
      <c r="D11" s="4">
        <v>9</v>
      </c>
      <c r="E11" s="22">
        <f t="shared" si="0"/>
        <v>6.5</v>
      </c>
      <c r="F11" s="15" t="str">
        <f t="shared" si="1"/>
        <v>Por encima</v>
      </c>
      <c r="G11" s="15" t="str">
        <f t="shared" si="2"/>
        <v>Aprobado</v>
      </c>
    </row>
    <row r="12" spans="1:7" ht="15.75">
      <c r="A12" s="3" t="s">
        <v>32</v>
      </c>
      <c r="B12" s="4">
        <v>6</v>
      </c>
      <c r="C12" s="4">
        <v>6.25</v>
      </c>
      <c r="D12" s="4">
        <v>7.5</v>
      </c>
      <c r="E12" s="22">
        <f t="shared" si="0"/>
        <v>6.583333333333333</v>
      </c>
      <c r="F12" s="15" t="str">
        <f t="shared" si="1"/>
        <v>Por encima</v>
      </c>
      <c r="G12" s="15" t="str">
        <f t="shared" si="2"/>
        <v>Aprobado</v>
      </c>
    </row>
    <row r="13" spans="1:7" ht="15.75">
      <c r="A13" s="3" t="s">
        <v>46</v>
      </c>
      <c r="B13" s="4">
        <v>9</v>
      </c>
      <c r="C13" s="4">
        <v>6.75</v>
      </c>
      <c r="D13" s="4">
        <v>4</v>
      </c>
      <c r="E13" s="22">
        <f t="shared" si="0"/>
        <v>6.583333333333333</v>
      </c>
      <c r="F13" s="15" t="str">
        <f t="shared" si="1"/>
        <v>Por encima</v>
      </c>
      <c r="G13" s="15" t="str">
        <f t="shared" si="2"/>
        <v>Aprobado</v>
      </c>
    </row>
    <row r="14" spans="1:13" ht="15.75">
      <c r="A14" s="3" t="s">
        <v>44</v>
      </c>
      <c r="B14" s="4">
        <v>6</v>
      </c>
      <c r="C14" s="4">
        <v>5.4</v>
      </c>
      <c r="D14" s="4">
        <v>8.35</v>
      </c>
      <c r="E14" s="22">
        <f t="shared" si="0"/>
        <v>6.583333333333333</v>
      </c>
      <c r="F14" s="15" t="str">
        <f t="shared" si="1"/>
        <v>Por encima</v>
      </c>
      <c r="G14" s="15" t="str">
        <f t="shared" si="2"/>
        <v>Aprobado</v>
      </c>
      <c r="I14" s="28" t="s">
        <v>51</v>
      </c>
      <c r="J14" s="29">
        <v>0</v>
      </c>
      <c r="K14" s="29">
        <v>5</v>
      </c>
      <c r="L14" s="29">
        <v>7</v>
      </c>
      <c r="M14" s="29">
        <v>9</v>
      </c>
    </row>
    <row r="15" spans="1:13" ht="15.75">
      <c r="A15" s="3" t="s">
        <v>34</v>
      </c>
      <c r="B15" s="4">
        <v>5</v>
      </c>
      <c r="C15" s="4">
        <v>7</v>
      </c>
      <c r="D15" s="4">
        <v>9</v>
      </c>
      <c r="E15" s="22">
        <f t="shared" si="0"/>
        <v>7</v>
      </c>
      <c r="F15" s="15" t="str">
        <f t="shared" si="1"/>
        <v>Por encima</v>
      </c>
      <c r="G15" s="15" t="str">
        <f t="shared" si="2"/>
        <v>Notable</v>
      </c>
      <c r="I15" s="28" t="s">
        <v>52</v>
      </c>
      <c r="J15" s="29" t="s">
        <v>53</v>
      </c>
      <c r="K15" s="29" t="s">
        <v>54</v>
      </c>
      <c r="L15" s="29" t="s">
        <v>55</v>
      </c>
      <c r="M15" s="29" t="s">
        <v>56</v>
      </c>
    </row>
    <row r="16" spans="1:7" ht="15.75">
      <c r="A16" s="3" t="s">
        <v>48</v>
      </c>
      <c r="B16" s="4">
        <v>7</v>
      </c>
      <c r="C16" s="4">
        <v>7.25</v>
      </c>
      <c r="D16" s="4">
        <v>8</v>
      </c>
      <c r="E16" s="22">
        <f t="shared" si="0"/>
        <v>7.416666666666667</v>
      </c>
      <c r="F16" s="15" t="str">
        <f t="shared" si="1"/>
        <v>Por encima</v>
      </c>
      <c r="G16" s="15" t="str">
        <f t="shared" si="2"/>
        <v>Notable</v>
      </c>
    </row>
    <row r="17" spans="1:7" ht="15.75">
      <c r="A17" s="3" t="s">
        <v>40</v>
      </c>
      <c r="B17" s="4">
        <v>7</v>
      </c>
      <c r="C17" s="4">
        <v>8</v>
      </c>
      <c r="D17" s="4">
        <v>9</v>
      </c>
      <c r="E17" s="22">
        <f t="shared" si="0"/>
        <v>8</v>
      </c>
      <c r="F17" s="15" t="str">
        <f t="shared" si="1"/>
        <v>Por encima</v>
      </c>
      <c r="G17" s="15" t="str">
        <f t="shared" si="2"/>
        <v>Notable</v>
      </c>
    </row>
    <row r="18" spans="1:7" ht="15.75">
      <c r="A18" s="3" t="s">
        <v>37</v>
      </c>
      <c r="B18" s="4">
        <v>9</v>
      </c>
      <c r="C18" s="4">
        <v>9</v>
      </c>
      <c r="D18" s="4">
        <v>9</v>
      </c>
      <c r="E18" s="22">
        <f t="shared" si="0"/>
        <v>9</v>
      </c>
      <c r="F18" s="15" t="str">
        <f t="shared" si="1"/>
        <v>Por encima</v>
      </c>
      <c r="G18" s="15" t="str">
        <f t="shared" si="2"/>
        <v>Notable</v>
      </c>
    </row>
    <row r="19" spans="1:7" ht="15.75">
      <c r="A19" s="3" t="s">
        <v>39</v>
      </c>
      <c r="B19" s="4">
        <v>8</v>
      </c>
      <c r="C19" s="4">
        <v>10</v>
      </c>
      <c r="D19" s="4">
        <v>9</v>
      </c>
      <c r="E19" s="22">
        <f t="shared" si="0"/>
        <v>9</v>
      </c>
      <c r="F19" s="15" t="str">
        <f t="shared" si="1"/>
        <v>Por encima</v>
      </c>
      <c r="G19" s="15" t="str">
        <f t="shared" si="2"/>
        <v>Notable</v>
      </c>
    </row>
    <row r="20" spans="1:7" ht="15.75">
      <c r="A20" s="3" t="s">
        <v>31</v>
      </c>
      <c r="B20" s="4">
        <v>9.75</v>
      </c>
      <c r="C20" s="4">
        <v>8</v>
      </c>
      <c r="D20" s="4">
        <v>9.5</v>
      </c>
      <c r="E20" s="22">
        <f t="shared" si="0"/>
        <v>9.083333333333334</v>
      </c>
      <c r="F20" s="15" t="str">
        <f t="shared" si="1"/>
        <v>Por encima</v>
      </c>
      <c r="G20" s="15" t="str">
        <f t="shared" si="2"/>
        <v>Notable</v>
      </c>
    </row>
    <row r="22" spans="1:6" ht="15.75">
      <c r="A22" s="5" t="s">
        <v>18</v>
      </c>
      <c r="B22" s="22">
        <f>MAX(E2:E20)</f>
        <v>9.083333333333334</v>
      </c>
      <c r="C22" s="6"/>
      <c r="D22" s="6"/>
      <c r="E22" s="6"/>
      <c r="F22" s="6"/>
    </row>
    <row r="23" spans="1:6" ht="15.75">
      <c r="A23" s="7" t="s">
        <v>19</v>
      </c>
      <c r="B23" s="22">
        <f>MIN(E2:E20)</f>
        <v>1.5</v>
      </c>
      <c r="C23" s="6"/>
      <c r="D23" s="6"/>
      <c r="E23" s="6"/>
      <c r="F23" s="6"/>
    </row>
    <row r="24" spans="1:6" ht="15.75">
      <c r="A24" s="7" t="s">
        <v>20</v>
      </c>
      <c r="B24" s="22">
        <f>MODE(E2:E20)</f>
        <v>6.583333333333333</v>
      </c>
      <c r="C24" s="6"/>
      <c r="D24" s="6"/>
      <c r="E24" s="6"/>
      <c r="F24" s="6" t="s">
        <v>5</v>
      </c>
    </row>
    <row r="25" spans="1:6" ht="15.75">
      <c r="A25" s="7" t="s">
        <v>21</v>
      </c>
      <c r="B25" s="22">
        <f>AVERAGE(E2:E20)</f>
        <v>5.815789473684211</v>
      </c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15">
        <f>COUNTA(A2:A20)</f>
        <v>19</v>
      </c>
    </row>
    <row r="27" spans="1:6" ht="15.75">
      <c r="A27" s="8"/>
      <c r="B27" s="9" t="s">
        <v>1</v>
      </c>
      <c r="C27" s="10" t="s">
        <v>2</v>
      </c>
      <c r="D27" s="6"/>
      <c r="E27" s="6"/>
      <c r="F27" s="6"/>
    </row>
    <row r="28" spans="1:6" ht="15.75">
      <c r="A28" s="7" t="s">
        <v>7</v>
      </c>
      <c r="B28" s="15">
        <f>COUNTIF($G$2:$G$20,"suspenso")</f>
        <v>5</v>
      </c>
      <c r="C28" s="23">
        <f>$B28/$F$26</f>
        <v>0.2631578947368421</v>
      </c>
      <c r="D28" s="6"/>
      <c r="E28" s="6"/>
      <c r="F28" s="6"/>
    </row>
    <row r="29" spans="1:6" ht="15.75">
      <c r="A29" s="7" t="s">
        <v>3</v>
      </c>
      <c r="B29" s="15">
        <f>COUNTIF($G$2:$G$20,"aprobado")</f>
        <v>8</v>
      </c>
      <c r="C29" s="23">
        <f>$B29/$F$26</f>
        <v>0.42105263157894735</v>
      </c>
      <c r="D29" s="6"/>
      <c r="E29" s="6"/>
      <c r="F29" s="6"/>
    </row>
    <row r="30" spans="1:6" ht="15.75">
      <c r="A30" s="7" t="s">
        <v>4</v>
      </c>
      <c r="B30" s="15">
        <f>COUNTIF($G$2:$G$20,"notable")</f>
        <v>6</v>
      </c>
      <c r="C30" s="23">
        <f>$B30/$F$26</f>
        <v>0.3157894736842105</v>
      </c>
      <c r="D30" s="6"/>
      <c r="E30" s="6"/>
      <c r="F30" s="6"/>
    </row>
    <row r="31" spans="1:6" ht="15.75">
      <c r="A31" s="11" t="s">
        <v>6</v>
      </c>
      <c r="B31" s="15">
        <f>COUNTIF($G$2:$G$20,"sobresaliente")</f>
        <v>0</v>
      </c>
      <c r="C31" s="23">
        <f>$B31/$F$26</f>
        <v>0</v>
      </c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  <row r="33" spans="1:6" ht="15.75">
      <c r="A33" s="6"/>
      <c r="B33" s="6"/>
      <c r="C33" s="6"/>
      <c r="D33" s="6"/>
      <c r="E33" s="6"/>
      <c r="F33" s="6"/>
    </row>
  </sheetData>
  <sheetProtection/>
  <printOptions/>
  <pageMargins left="0.75" right="0.75" top="0.984251968503937" bottom="0.984251968503937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23.00390625" style="0" customWidth="1"/>
    <col min="3" max="4" width="11.00390625" style="0" bestFit="1" customWidth="1"/>
    <col min="5" max="5" width="10.8515625" style="0" bestFit="1" customWidth="1"/>
    <col min="6" max="6" width="21.7109375" style="0" bestFit="1" customWidth="1"/>
    <col min="7" max="7" width="14.421875" style="0" customWidth="1"/>
  </cols>
  <sheetData>
    <row r="1" spans="1:7" s="14" customFormat="1" ht="15.75">
      <c r="A1" s="12" t="s">
        <v>0</v>
      </c>
      <c r="B1" s="13" t="s">
        <v>11</v>
      </c>
      <c r="C1" s="13" t="s">
        <v>10</v>
      </c>
      <c r="D1" s="13" t="s">
        <v>9</v>
      </c>
      <c r="E1" s="12" t="s">
        <v>17</v>
      </c>
      <c r="F1" s="12" t="s">
        <v>16</v>
      </c>
      <c r="G1" s="12" t="s">
        <v>8</v>
      </c>
    </row>
    <row r="2" spans="1:7" ht="15.75">
      <c r="A2" s="3" t="s">
        <v>30</v>
      </c>
      <c r="B2" s="4">
        <v>2.5</v>
      </c>
      <c r="C2" s="4">
        <v>1</v>
      </c>
      <c r="D2" s="4">
        <v>5</v>
      </c>
      <c r="E2" s="22"/>
      <c r="F2" s="15"/>
      <c r="G2" s="15"/>
    </row>
    <row r="3" spans="1:7" ht="15.75">
      <c r="A3" s="3" t="s">
        <v>31</v>
      </c>
      <c r="B3" s="4">
        <v>9.75</v>
      </c>
      <c r="C3" s="4">
        <v>8</v>
      </c>
      <c r="D3" s="4">
        <v>9.5</v>
      </c>
      <c r="E3" s="22"/>
      <c r="F3" s="15"/>
      <c r="G3" s="15"/>
    </row>
    <row r="4" spans="1:7" ht="15.75">
      <c r="A4" s="3" t="s">
        <v>32</v>
      </c>
      <c r="B4" s="4">
        <v>6</v>
      </c>
      <c r="C4" s="4">
        <v>6.25</v>
      </c>
      <c r="D4" s="4">
        <v>7.5</v>
      </c>
      <c r="E4" s="22"/>
      <c r="F4" s="15"/>
      <c r="G4" s="15"/>
    </row>
    <row r="5" spans="1:7" ht="15.75">
      <c r="A5" s="3" t="s">
        <v>33</v>
      </c>
      <c r="B5" s="4">
        <v>7</v>
      </c>
      <c r="C5" s="4">
        <v>4</v>
      </c>
      <c r="D5" s="4">
        <v>5.5</v>
      </c>
      <c r="E5" s="22"/>
      <c r="F5" s="15"/>
      <c r="G5" s="15"/>
    </row>
    <row r="6" spans="1:7" ht="15.75">
      <c r="A6" s="3" t="s">
        <v>34</v>
      </c>
      <c r="B6" s="4">
        <v>5</v>
      </c>
      <c r="C6" s="4">
        <v>7</v>
      </c>
      <c r="D6" s="4">
        <v>9</v>
      </c>
      <c r="E6" s="22"/>
      <c r="F6" s="15"/>
      <c r="G6" s="15"/>
    </row>
    <row r="7" spans="1:7" ht="15.75">
      <c r="A7" s="3" t="s">
        <v>35</v>
      </c>
      <c r="B7" s="4">
        <v>1</v>
      </c>
      <c r="C7" s="4">
        <v>2</v>
      </c>
      <c r="D7" s="4">
        <v>3</v>
      </c>
      <c r="E7" s="22"/>
      <c r="F7" s="15"/>
      <c r="G7" s="15"/>
    </row>
    <row r="8" spans="1:7" ht="15.75">
      <c r="A8" s="3" t="s">
        <v>36</v>
      </c>
      <c r="B8" s="4">
        <v>5</v>
      </c>
      <c r="C8" s="4">
        <v>4</v>
      </c>
      <c r="D8" s="4">
        <v>6</v>
      </c>
      <c r="E8" s="22"/>
      <c r="F8" s="15"/>
      <c r="G8" s="15"/>
    </row>
    <row r="9" spans="1:7" ht="15.75">
      <c r="A9" s="3" t="s">
        <v>37</v>
      </c>
      <c r="B9" s="4">
        <v>9</v>
      </c>
      <c r="C9" s="4">
        <v>9</v>
      </c>
      <c r="D9" s="4">
        <v>9</v>
      </c>
      <c r="E9" s="22"/>
      <c r="F9" s="15"/>
      <c r="G9" s="15"/>
    </row>
    <row r="10" spans="1:7" ht="15.75">
      <c r="A10" s="3" t="s">
        <v>38</v>
      </c>
      <c r="B10" s="4">
        <v>1.5</v>
      </c>
      <c r="C10" s="4">
        <v>9</v>
      </c>
      <c r="D10" s="4">
        <v>9</v>
      </c>
      <c r="E10" s="22"/>
      <c r="F10" s="15"/>
      <c r="G10" s="15"/>
    </row>
    <row r="11" spans="1:7" ht="15.75">
      <c r="A11" s="3" t="s">
        <v>39</v>
      </c>
      <c r="B11" s="4">
        <v>8</v>
      </c>
      <c r="C11" s="4">
        <v>10</v>
      </c>
      <c r="D11" s="4">
        <v>9</v>
      </c>
      <c r="E11" s="22"/>
      <c r="F11" s="15"/>
      <c r="G11" s="15"/>
    </row>
    <row r="12" spans="1:7" ht="15.75">
      <c r="A12" s="3" t="s">
        <v>40</v>
      </c>
      <c r="B12" s="4">
        <v>7</v>
      </c>
      <c r="C12" s="4">
        <v>8</v>
      </c>
      <c r="D12" s="4">
        <v>9</v>
      </c>
      <c r="E12" s="22"/>
      <c r="F12" s="15"/>
      <c r="G12" s="15"/>
    </row>
    <row r="13" spans="1:7" ht="15.75">
      <c r="A13" s="3" t="s">
        <v>41</v>
      </c>
      <c r="B13" s="4">
        <v>4</v>
      </c>
      <c r="C13" s="4">
        <v>4</v>
      </c>
      <c r="D13" s="4">
        <v>5</v>
      </c>
      <c r="E13" s="22"/>
      <c r="F13" s="15"/>
      <c r="G13" s="15"/>
    </row>
    <row r="14" spans="1:7" ht="15.75">
      <c r="A14" s="3" t="s">
        <v>42</v>
      </c>
      <c r="B14" s="4">
        <v>2</v>
      </c>
      <c r="C14" s="4">
        <v>2.5</v>
      </c>
      <c r="D14" s="4">
        <v>1</v>
      </c>
      <c r="E14" s="22"/>
      <c r="F14" s="15"/>
      <c r="G14" s="15"/>
    </row>
    <row r="15" spans="1:7" ht="15.75">
      <c r="A15" s="3" t="s">
        <v>43</v>
      </c>
      <c r="B15" s="4">
        <v>5</v>
      </c>
      <c r="C15" s="4">
        <v>7</v>
      </c>
      <c r="D15" s="4">
        <v>6</v>
      </c>
      <c r="E15" s="22"/>
      <c r="F15" s="15"/>
      <c r="G15" s="15"/>
    </row>
    <row r="16" spans="1:7" ht="15.75">
      <c r="A16" s="3" t="s">
        <v>44</v>
      </c>
      <c r="B16" s="4">
        <v>6</v>
      </c>
      <c r="C16" s="4">
        <v>5.5</v>
      </c>
      <c r="D16" s="4">
        <v>8.5</v>
      </c>
      <c r="E16" s="22"/>
      <c r="F16" s="15"/>
      <c r="G16" s="15"/>
    </row>
    <row r="17" spans="1:7" ht="15.75">
      <c r="A17" s="3" t="s">
        <v>45</v>
      </c>
      <c r="B17" s="4">
        <v>4.5</v>
      </c>
      <c r="C17" s="4">
        <v>3.75</v>
      </c>
      <c r="D17" s="4">
        <v>9</v>
      </c>
      <c r="E17" s="22"/>
      <c r="F17" s="15"/>
      <c r="G17" s="15"/>
    </row>
    <row r="18" spans="1:7" ht="15.75">
      <c r="A18" s="3" t="s">
        <v>46</v>
      </c>
      <c r="B18" s="4">
        <v>9</v>
      </c>
      <c r="C18" s="4">
        <v>6.75</v>
      </c>
      <c r="D18" s="4">
        <v>4</v>
      </c>
      <c r="E18" s="22"/>
      <c r="F18" s="15"/>
      <c r="G18" s="15"/>
    </row>
    <row r="19" spans="1:7" ht="15.75">
      <c r="A19" s="3" t="s">
        <v>47</v>
      </c>
      <c r="B19" s="4">
        <v>0.5</v>
      </c>
      <c r="C19" s="4">
        <v>2</v>
      </c>
      <c r="D19" s="4">
        <v>2</v>
      </c>
      <c r="E19" s="22"/>
      <c r="F19" s="15"/>
      <c r="G19" s="15"/>
    </row>
    <row r="20" spans="1:7" ht="15.75">
      <c r="A20" s="3" t="s">
        <v>48</v>
      </c>
      <c r="B20" s="4">
        <v>7</v>
      </c>
      <c r="C20" s="4">
        <v>7.25</v>
      </c>
      <c r="D20" s="4">
        <v>8</v>
      </c>
      <c r="E20" s="22"/>
      <c r="F20" s="15"/>
      <c r="G20" s="15"/>
    </row>
    <row r="22" spans="1:6" ht="15.75">
      <c r="A22" s="5" t="s">
        <v>18</v>
      </c>
      <c r="B22" s="22"/>
      <c r="C22" s="6"/>
      <c r="D22" s="6"/>
      <c r="E22" s="6"/>
      <c r="F22" s="6"/>
    </row>
    <row r="23" spans="1:6" ht="15.75">
      <c r="A23" s="7" t="s">
        <v>19</v>
      </c>
      <c r="B23" s="22"/>
      <c r="C23" s="6"/>
      <c r="D23" s="6"/>
      <c r="E23" s="6"/>
      <c r="F23" s="6"/>
    </row>
    <row r="24" spans="1:6" ht="15.75">
      <c r="A24" s="7" t="s">
        <v>20</v>
      </c>
      <c r="B24" s="22"/>
      <c r="C24" s="6"/>
      <c r="D24" s="6"/>
      <c r="E24" s="6"/>
      <c r="F24" s="6" t="s">
        <v>5</v>
      </c>
    </row>
    <row r="25" spans="1:6" ht="15.75">
      <c r="A25" s="7" t="s">
        <v>21</v>
      </c>
      <c r="B25" s="22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15"/>
    </row>
    <row r="27" spans="1:6" ht="15.75">
      <c r="A27" s="8"/>
      <c r="B27" s="9" t="s">
        <v>1</v>
      </c>
      <c r="C27" s="10" t="s">
        <v>2</v>
      </c>
      <c r="D27" s="6"/>
      <c r="E27" s="6"/>
      <c r="F27" s="6"/>
    </row>
    <row r="28" spans="1:6" ht="15.75">
      <c r="A28" s="7" t="s">
        <v>7</v>
      </c>
      <c r="B28" s="15"/>
      <c r="C28" s="23"/>
      <c r="D28" s="6"/>
      <c r="E28" s="6"/>
      <c r="F28" s="6"/>
    </row>
    <row r="29" spans="1:6" ht="15.75">
      <c r="A29" s="7" t="s">
        <v>3</v>
      </c>
      <c r="B29" s="15"/>
      <c r="C29" s="23"/>
      <c r="D29" s="6"/>
      <c r="E29" s="6"/>
      <c r="F29" s="6"/>
    </row>
    <row r="30" spans="1:6" ht="15.75">
      <c r="A30" s="7" t="s">
        <v>4</v>
      </c>
      <c r="B30" s="15"/>
      <c r="C30" s="23"/>
      <c r="D30" s="6"/>
      <c r="E30" s="6"/>
      <c r="F30" s="6"/>
    </row>
    <row r="31" spans="1:6" ht="15.75">
      <c r="A31" s="11" t="s">
        <v>6</v>
      </c>
      <c r="B31" s="15"/>
      <c r="C31" s="23"/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  <row r="33" spans="1:6" ht="15.75">
      <c r="A33" s="6"/>
      <c r="B33" s="6"/>
      <c r="C33" s="6"/>
      <c r="D33" s="6"/>
      <c r="E33" s="6"/>
      <c r="F33" s="6"/>
    </row>
  </sheetData>
  <sheetProtection/>
  <printOptions/>
  <pageMargins left="0.75" right="0.75" top="0.984251968503937" bottom="0.984251968503937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 Aplicada</dc:creator>
  <cp:keywords/>
  <dc:description/>
  <cp:lastModifiedBy>Erlantz Allur</cp:lastModifiedBy>
  <cp:lastPrinted>2005-04-07T08:31:16Z</cp:lastPrinted>
  <dcterms:created xsi:type="dcterms:W3CDTF">2000-04-07T18:25:08Z</dcterms:created>
  <dcterms:modified xsi:type="dcterms:W3CDTF">2009-03-16T21:31:42Z</dcterms:modified>
  <cp:category/>
  <cp:version/>
  <cp:contentType/>
  <cp:contentStatus/>
</cp:coreProperties>
</file>