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<sst xmlns="http://schemas.openxmlformats.org/spreadsheetml/2006/main" count="71" uniqueCount="64">
  <si>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NO. CÉDULA NO. S.S</t>
  </si>
  <si>
    <t>NOMBRE</t>
  </si>
  <si>
    <t>APELLIDO</t>
  </si>
  <si>
    <t>CARGO</t>
  </si>
  <si>
    <t>COD.IS/R</t>
  </si>
  <si>
    <t>A00</t>
  </si>
  <si>
    <t>C02</t>
  </si>
  <si>
    <t>SH</t>
  </si>
  <si>
    <t>H.T</t>
  </si>
  <si>
    <t>DEDUCCIONES</t>
  </si>
  <si>
    <t>S.S</t>
  </si>
  <si>
    <t>S.E</t>
  </si>
  <si>
    <t>IMP.RENTA</t>
  </si>
  <si>
    <t>OTROS</t>
  </si>
  <si>
    <t>S.B</t>
  </si>
  <si>
    <t>FANNY</t>
  </si>
  <si>
    <t>4-722-666</t>
  </si>
  <si>
    <t>VAZQUES</t>
  </si>
  <si>
    <t>GERENTE</t>
  </si>
  <si>
    <t xml:space="preserve"> </t>
  </si>
  <si>
    <t>ICSI</t>
  </si>
  <si>
    <t>IBARRA</t>
  </si>
  <si>
    <t>SECRETARIA</t>
  </si>
  <si>
    <t>4-735-123</t>
  </si>
  <si>
    <t>ESTHER</t>
  </si>
  <si>
    <t>NUÑEZ</t>
  </si>
  <si>
    <t>RECEPCIONISTA</t>
  </si>
  <si>
    <t>4-734-159</t>
  </si>
  <si>
    <t>RAFAEL</t>
  </si>
  <si>
    <t>SANCHEZ</t>
  </si>
  <si>
    <t>CHOFER</t>
  </si>
  <si>
    <t>E0</t>
  </si>
  <si>
    <t>4-732-567</t>
  </si>
  <si>
    <t>JULIO</t>
  </si>
  <si>
    <t>MIRANDA</t>
  </si>
  <si>
    <t>CELADOR</t>
  </si>
  <si>
    <t>E1</t>
  </si>
  <si>
    <t>4-744-269</t>
  </si>
  <si>
    <t xml:space="preserve">YATZEL </t>
  </si>
  <si>
    <t>RODRIGUEZ</t>
  </si>
  <si>
    <t>ASISTENTE</t>
  </si>
  <si>
    <t>4-742-2372</t>
  </si>
  <si>
    <t>AGUSTIN</t>
  </si>
  <si>
    <t>PITTY</t>
  </si>
  <si>
    <t>4-740-2524</t>
  </si>
  <si>
    <t>CARLOS</t>
  </si>
  <si>
    <t>DE ARCO</t>
  </si>
  <si>
    <t>SUPERVISOR</t>
  </si>
  <si>
    <t>7-741-325</t>
  </si>
  <si>
    <t>ROSA</t>
  </si>
  <si>
    <t>GONZALEZ</t>
  </si>
  <si>
    <t>VENDEDORA</t>
  </si>
  <si>
    <t>C1</t>
  </si>
  <si>
    <t>1-822-454</t>
  </si>
  <si>
    <t>YASURY</t>
  </si>
  <si>
    <t>BLANFORTH</t>
  </si>
  <si>
    <t>DISTRIBUIDORA EL EXÍTO</t>
  </si>
  <si>
    <t>CALLE 4TA. FINAL</t>
  </si>
  <si>
    <t>TEL: 775-4554 TELEFAX: 775-4555</t>
  </si>
  <si>
    <t>#</t>
  </si>
  <si>
    <t>SUELDO NETO</t>
  </si>
  <si>
    <t>1-723-1374</t>
  </si>
  <si>
    <t>TOTALES</t>
  </si>
  <si>
    <t>PLANILLA DEL 1 DE NOVIEMBRE HASTA EL 15 DE NOVIEMBRE DE 2010</t>
  </si>
</sst>
</file>

<file path=xl/styles.xml><?xml version="1.0" encoding="utf-8"?>
<styleSheet xmlns="http://schemas.openxmlformats.org/spreadsheetml/2006/main">
  <numFmts count="1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0.00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44" fontId="3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2" max="2" width="19.28125" style="0" customWidth="1"/>
    <col min="5" max="5" width="16.140625" style="0" customWidth="1"/>
    <col min="9" max="9" width="12.57421875" style="0" bestFit="1" customWidth="1"/>
    <col min="10" max="13" width="11.57421875" style="0" bestFit="1" customWidth="1"/>
    <col min="14" max="14" width="12.8515625" style="0" customWidth="1"/>
  </cols>
  <sheetData>
    <row r="1" spans="1:14" ht="15.75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5.75">
      <c r="A2" s="12" t="s">
        <v>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3"/>
    </row>
    <row r="3" spans="1:14" ht="15.75">
      <c r="A3" s="12" t="s">
        <v>58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3"/>
    </row>
    <row r="4" spans="1:14" ht="16.5" thickBot="1">
      <c r="A4" s="14" t="s">
        <v>63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4" t="s">
        <v>9</v>
      </c>
      <c r="K6" s="5"/>
      <c r="L6" s="5"/>
      <c r="M6" s="6"/>
      <c r="N6" s="2"/>
    </row>
    <row r="7" spans="1:14" ht="15">
      <c r="A7" s="17" t="s">
        <v>59</v>
      </c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7</v>
      </c>
      <c r="H7" s="17" t="s">
        <v>8</v>
      </c>
      <c r="I7" s="17" t="s">
        <v>14</v>
      </c>
      <c r="J7" s="17" t="s">
        <v>10</v>
      </c>
      <c r="K7" s="17" t="s">
        <v>11</v>
      </c>
      <c r="L7" s="17" t="s">
        <v>12</v>
      </c>
      <c r="M7" s="17" t="s">
        <v>13</v>
      </c>
      <c r="N7" s="2" t="s">
        <v>60</v>
      </c>
    </row>
    <row r="8" spans="1:14" ht="15">
      <c r="A8" s="3">
        <v>1</v>
      </c>
      <c r="B8" s="18" t="s">
        <v>16</v>
      </c>
      <c r="C8" s="18" t="s">
        <v>15</v>
      </c>
      <c r="D8" s="18" t="s">
        <v>17</v>
      </c>
      <c r="E8" s="18" t="s">
        <v>18</v>
      </c>
      <c r="F8" s="3" t="s">
        <v>5</v>
      </c>
      <c r="G8" s="19">
        <v>25.89</v>
      </c>
      <c r="H8" s="19">
        <v>96</v>
      </c>
      <c r="I8" s="19">
        <f>G8*H8</f>
        <v>2485.44</v>
      </c>
      <c r="J8" s="20">
        <f>I8*0.08</f>
        <v>198.83520000000001</v>
      </c>
      <c r="K8" s="20">
        <v>37.28</v>
      </c>
      <c r="L8" s="20">
        <v>300</v>
      </c>
      <c r="M8" s="20">
        <v>240</v>
      </c>
      <c r="N8" s="20">
        <f>I8-J8-K8-L8-M8</f>
        <v>1709.3247999999999</v>
      </c>
    </row>
    <row r="9" spans="1:14" ht="15">
      <c r="A9" s="3">
        <v>2</v>
      </c>
      <c r="B9" s="18" t="s">
        <v>61</v>
      </c>
      <c r="C9" s="18" t="s">
        <v>20</v>
      </c>
      <c r="D9" s="18" t="s">
        <v>21</v>
      </c>
      <c r="E9" s="18" t="s">
        <v>22</v>
      </c>
      <c r="F9" s="3" t="s">
        <v>5</v>
      </c>
      <c r="G9" s="19">
        <v>1.87</v>
      </c>
      <c r="H9" s="19">
        <v>96</v>
      </c>
      <c r="I9" s="19">
        <f>G9*H9</f>
        <v>179.52</v>
      </c>
      <c r="J9" s="20">
        <f>I9*8%</f>
        <v>14.361600000000001</v>
      </c>
      <c r="K9" s="20">
        <f>I9*1.5%</f>
        <v>2.6928</v>
      </c>
      <c r="L9" s="20"/>
      <c r="M9" s="20">
        <v>50</v>
      </c>
      <c r="N9" s="20">
        <f>I9-J9-K9-M9</f>
        <v>112.4656</v>
      </c>
    </row>
    <row r="10" spans="1:14" ht="15">
      <c r="A10" s="3">
        <v>3</v>
      </c>
      <c r="B10" s="18" t="s">
        <v>23</v>
      </c>
      <c r="C10" s="18" t="s">
        <v>24</v>
      </c>
      <c r="D10" s="18" t="s">
        <v>25</v>
      </c>
      <c r="E10" s="18" t="s">
        <v>26</v>
      </c>
      <c r="F10" s="3" t="s">
        <v>6</v>
      </c>
      <c r="G10" s="20">
        <v>1.8</v>
      </c>
      <c r="H10" s="19">
        <v>96</v>
      </c>
      <c r="I10" s="20">
        <f>G10*H10</f>
        <v>172.8</v>
      </c>
      <c r="J10" s="20">
        <f>I10*8%</f>
        <v>13.824000000000002</v>
      </c>
      <c r="K10" s="20">
        <f>I10*1.5%</f>
        <v>2.592</v>
      </c>
      <c r="L10" s="20"/>
      <c r="M10" s="20"/>
      <c r="N10" s="20">
        <f>I10-J10-K10</f>
        <v>156.384</v>
      </c>
    </row>
    <row r="11" spans="1:14" ht="15">
      <c r="A11" s="3">
        <v>4</v>
      </c>
      <c r="B11" s="18" t="s">
        <v>27</v>
      </c>
      <c r="C11" s="18" t="s">
        <v>28</v>
      </c>
      <c r="D11" s="18" t="s">
        <v>29</v>
      </c>
      <c r="E11" s="18" t="s">
        <v>30</v>
      </c>
      <c r="F11" s="3" t="s">
        <v>31</v>
      </c>
      <c r="G11" s="20">
        <v>1.9</v>
      </c>
      <c r="H11" s="19">
        <v>96</v>
      </c>
      <c r="I11" s="20">
        <f>G11*H11</f>
        <v>182.39999999999998</v>
      </c>
      <c r="J11" s="20">
        <f>I11*8%</f>
        <v>14.591999999999999</v>
      </c>
      <c r="K11" s="20">
        <f>I11*1.5%</f>
        <v>2.7359999999999998</v>
      </c>
      <c r="L11" s="20"/>
      <c r="M11" s="20"/>
      <c r="N11" s="20">
        <f>I11-J11-K11</f>
        <v>165.072</v>
      </c>
    </row>
    <row r="12" spans="1:14" ht="15">
      <c r="A12" s="3">
        <v>5</v>
      </c>
      <c r="B12" s="18" t="s">
        <v>32</v>
      </c>
      <c r="C12" s="18" t="s">
        <v>33</v>
      </c>
      <c r="D12" s="18" t="s">
        <v>34</v>
      </c>
      <c r="E12" s="18" t="s">
        <v>35</v>
      </c>
      <c r="F12" s="3" t="s">
        <v>36</v>
      </c>
      <c r="G12" s="20">
        <v>2</v>
      </c>
      <c r="H12" s="19">
        <v>96</v>
      </c>
      <c r="I12" s="20">
        <f>G12*H12</f>
        <v>192</v>
      </c>
      <c r="J12" s="19">
        <f>I12*8%</f>
        <v>15.36</v>
      </c>
      <c r="K12" s="20">
        <f>I12*1.5%</f>
        <v>2.88</v>
      </c>
      <c r="L12" s="20"/>
      <c r="M12" s="20">
        <v>60</v>
      </c>
      <c r="N12" s="20">
        <f>I12-J12-K12-M12</f>
        <v>113.75999999999999</v>
      </c>
    </row>
    <row r="13" spans="1:14" ht="15">
      <c r="A13" s="3">
        <v>6</v>
      </c>
      <c r="B13" s="18" t="s">
        <v>37</v>
      </c>
      <c r="C13" s="18" t="s">
        <v>38</v>
      </c>
      <c r="D13" s="18" t="s">
        <v>39</v>
      </c>
      <c r="E13" s="18" t="s">
        <v>40</v>
      </c>
      <c r="F13" s="3" t="s">
        <v>5</v>
      </c>
      <c r="G13" s="20">
        <v>1.95</v>
      </c>
      <c r="H13" s="19">
        <v>96</v>
      </c>
      <c r="I13" s="20">
        <f>G13*H13</f>
        <v>187.2</v>
      </c>
      <c r="J13" s="20">
        <f>I13*8%</f>
        <v>14.975999999999999</v>
      </c>
      <c r="K13" s="20">
        <f>I13*1.5%</f>
        <v>2.808</v>
      </c>
      <c r="L13" s="20"/>
      <c r="M13" s="20">
        <v>50</v>
      </c>
      <c r="N13" s="20">
        <f>I13-J13-K13-M13</f>
        <v>119.416</v>
      </c>
    </row>
    <row r="14" spans="1:14" ht="15">
      <c r="A14" s="3">
        <v>7</v>
      </c>
      <c r="B14" s="18" t="s">
        <v>41</v>
      </c>
      <c r="C14" s="18" t="s">
        <v>42</v>
      </c>
      <c r="D14" s="18" t="s">
        <v>43</v>
      </c>
      <c r="E14" s="18" t="s">
        <v>30</v>
      </c>
      <c r="F14" s="3" t="s">
        <v>31</v>
      </c>
      <c r="G14" s="20">
        <v>1.9</v>
      </c>
      <c r="H14" s="19">
        <v>96</v>
      </c>
      <c r="I14" s="20">
        <f>G14*H14</f>
        <v>182.39999999999998</v>
      </c>
      <c r="J14" s="20">
        <f>I14*8%</f>
        <v>14.591999999999999</v>
      </c>
      <c r="K14" s="20">
        <f>I14*1.5%</f>
        <v>2.7359999999999998</v>
      </c>
      <c r="L14" s="20"/>
      <c r="M14" s="20">
        <v>25</v>
      </c>
      <c r="N14" s="20">
        <f>I14-J14-K14-M14</f>
        <v>140.072</v>
      </c>
    </row>
    <row r="15" spans="1:14" ht="15">
      <c r="A15" s="3">
        <v>8</v>
      </c>
      <c r="B15" s="18" t="s">
        <v>44</v>
      </c>
      <c r="C15" s="18" t="s">
        <v>45</v>
      </c>
      <c r="D15" s="18" t="s">
        <v>46</v>
      </c>
      <c r="E15" s="18" t="s">
        <v>47</v>
      </c>
      <c r="F15" s="3" t="s">
        <v>31</v>
      </c>
      <c r="G15" s="20">
        <v>5.25</v>
      </c>
      <c r="H15" s="19">
        <v>96</v>
      </c>
      <c r="I15" s="20">
        <f>G15*H15</f>
        <v>504</v>
      </c>
      <c r="J15" s="20">
        <f>I15*8%</f>
        <v>40.32</v>
      </c>
      <c r="K15" s="20">
        <f>I15*1.5%</f>
        <v>7.56</v>
      </c>
      <c r="L15" s="20"/>
      <c r="M15" s="20">
        <v>100</v>
      </c>
      <c r="N15" s="20">
        <f>I15-J15-K15-M15</f>
        <v>356.12</v>
      </c>
    </row>
    <row r="16" spans="1:14" ht="15">
      <c r="A16" s="3">
        <v>9</v>
      </c>
      <c r="B16" s="18" t="s">
        <v>48</v>
      </c>
      <c r="C16" s="18" t="s">
        <v>49</v>
      </c>
      <c r="D16" s="18" t="s">
        <v>50</v>
      </c>
      <c r="E16" s="18" t="s">
        <v>51</v>
      </c>
      <c r="F16" s="3" t="s">
        <v>52</v>
      </c>
      <c r="G16" s="20">
        <v>12</v>
      </c>
      <c r="H16" s="19">
        <v>96</v>
      </c>
      <c r="I16" s="20">
        <f>G16*H16</f>
        <v>1152</v>
      </c>
      <c r="J16" s="20">
        <f>I16*8%</f>
        <v>92.16</v>
      </c>
      <c r="K16" s="20">
        <f>I16*1.5%</f>
        <v>17.28</v>
      </c>
      <c r="L16" s="20">
        <v>175</v>
      </c>
      <c r="M16" s="20">
        <v>200</v>
      </c>
      <c r="N16" s="20">
        <f>I16-J16-K16-M16</f>
        <v>842.56</v>
      </c>
    </row>
    <row r="17" spans="1:14" ht="15">
      <c r="A17" s="3">
        <v>10</v>
      </c>
      <c r="B17" s="18" t="s">
        <v>53</v>
      </c>
      <c r="C17" s="18" t="s">
        <v>54</v>
      </c>
      <c r="D17" s="18" t="s">
        <v>55</v>
      </c>
      <c r="E17" s="18" t="s">
        <v>51</v>
      </c>
      <c r="F17" s="3" t="s">
        <v>5</v>
      </c>
      <c r="G17" s="20">
        <v>18</v>
      </c>
      <c r="H17" s="19">
        <v>96</v>
      </c>
      <c r="I17" s="20">
        <f>G17*H17</f>
        <v>1728</v>
      </c>
      <c r="J17" s="20">
        <f>I17*8%</f>
        <v>138.24</v>
      </c>
      <c r="K17" s="20">
        <f>I17*1.5%</f>
        <v>25.919999999999998</v>
      </c>
      <c r="L17" s="20">
        <v>225</v>
      </c>
      <c r="M17" s="20">
        <v>250</v>
      </c>
      <c r="N17" s="20">
        <f>I17-J17-K17-M17</f>
        <v>1313.84</v>
      </c>
    </row>
    <row r="18" spans="1:14" ht="15">
      <c r="A18" s="2" t="s">
        <v>62</v>
      </c>
      <c r="B18" s="1"/>
      <c r="C18" s="1"/>
      <c r="D18" s="1"/>
      <c r="E18" s="2"/>
      <c r="F18" s="3"/>
      <c r="G18" s="21">
        <f>SUM(G8:G17)</f>
        <v>72.56</v>
      </c>
      <c r="H18" s="22">
        <f>SUM(H8:H17)</f>
        <v>960</v>
      </c>
      <c r="I18" s="21">
        <f>SUM(I8:I17)</f>
        <v>6965.76</v>
      </c>
      <c r="J18" s="21">
        <f>I18*8%</f>
        <v>557.2608</v>
      </c>
      <c r="K18" s="21">
        <f>I18*1.5%</f>
        <v>104.4864</v>
      </c>
      <c r="L18" s="21">
        <f>SUM(L8:L17)</f>
        <v>700</v>
      </c>
      <c r="M18" s="21">
        <f>SUM(M8:M17)</f>
        <v>975</v>
      </c>
      <c r="N18" s="21">
        <f>SUM(N8:N17)</f>
        <v>5029.0144</v>
      </c>
    </row>
    <row r="19" ht="15">
      <c r="A19" t="s">
        <v>19</v>
      </c>
    </row>
  </sheetData>
  <sheetProtection/>
  <mergeCells count="5">
    <mergeCell ref="A1:N1"/>
    <mergeCell ref="A2:N2"/>
    <mergeCell ref="A3:N3"/>
    <mergeCell ref="A4:N4"/>
    <mergeCell ref="J6:M6"/>
  </mergeCells>
  <printOptions/>
  <pageMargins left="0.7086614173228347" right="0.7086614173228347" top="0.7480314960629921" bottom="0.7480314960629921" header="0.31496062992125984" footer="0.31496062992125984"/>
  <pageSetup orientation="landscape" paperSize="3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CONÉCTATE AL CONOCIMIENTO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Serrano</dc:creator>
  <cp:keywords/>
  <dc:description/>
  <cp:lastModifiedBy>Erick Serrano</cp:lastModifiedBy>
  <cp:lastPrinted>2010-11-24T21:50:19Z</cp:lastPrinted>
  <dcterms:created xsi:type="dcterms:W3CDTF">2010-11-24T18:37:14Z</dcterms:created>
  <dcterms:modified xsi:type="dcterms:W3CDTF">2010-11-24T21:50:20Z</dcterms:modified>
  <cp:category/>
  <cp:version/>
  <cp:contentType/>
  <cp:contentStatus/>
</cp:coreProperties>
</file>