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21" i="1"/>
  <c r="A22"/>
  <c r="A23"/>
  <c r="A24"/>
  <c r="A25"/>
  <c r="A26"/>
  <c r="A27"/>
  <c r="A28"/>
  <c r="A29"/>
  <c r="A30"/>
  <c r="A19"/>
  <c r="I16"/>
  <c r="I7"/>
  <c r="I8"/>
  <c r="I9"/>
  <c r="I10"/>
  <c r="I11"/>
  <c r="I12"/>
  <c r="I13"/>
  <c r="I14"/>
  <c r="I15"/>
  <c r="I6"/>
  <c r="H16"/>
  <c r="D16"/>
  <c r="H8"/>
  <c r="H10"/>
  <c r="H12"/>
  <c r="H13"/>
  <c r="H6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6"/>
  <c r="G6" s="1"/>
</calcChain>
</file>

<file path=xl/sharedStrings.xml><?xml version="1.0" encoding="utf-8"?>
<sst xmlns="http://schemas.openxmlformats.org/spreadsheetml/2006/main" count="46" uniqueCount="44">
  <si>
    <t>Nombre</t>
  </si>
  <si>
    <t xml:space="preserve"> Apellido</t>
  </si>
  <si>
    <t xml:space="preserve">Cédula </t>
  </si>
  <si>
    <t>Monto</t>
  </si>
  <si>
    <t>Fecha de pago</t>
  </si>
  <si>
    <t>Fecha de hoy</t>
  </si>
  <si>
    <t>condición</t>
  </si>
  <si>
    <t>De Recargo</t>
  </si>
  <si>
    <t>Recargo 8%</t>
  </si>
  <si>
    <t>Total a pagar</t>
  </si>
  <si>
    <t>Caballero</t>
  </si>
  <si>
    <t>Vargas</t>
  </si>
  <si>
    <t>Rivera</t>
  </si>
  <si>
    <t>Herrera</t>
  </si>
  <si>
    <t>EDNI</t>
  </si>
  <si>
    <t>Batista</t>
  </si>
  <si>
    <t>Contrera</t>
  </si>
  <si>
    <t>Eunis</t>
  </si>
  <si>
    <t>Moreno</t>
  </si>
  <si>
    <t>Río</t>
  </si>
  <si>
    <t>Narro</t>
  </si>
  <si>
    <t>4-682-236</t>
  </si>
  <si>
    <t>4-752-760</t>
  </si>
  <si>
    <t>4-580-12</t>
  </si>
  <si>
    <t>4-68-52</t>
  </si>
  <si>
    <t>4-985-120</t>
  </si>
  <si>
    <t>4-520-125</t>
  </si>
  <si>
    <t>4-585-125</t>
  </si>
  <si>
    <t>5-584-23</t>
  </si>
  <si>
    <t>7-985-69</t>
  </si>
  <si>
    <t>8-698-582</t>
  </si>
  <si>
    <t>14/12/2010</t>
  </si>
  <si>
    <t>31/8/2010</t>
  </si>
  <si>
    <t>25/10/2010</t>
  </si>
  <si>
    <t>27/10/2010</t>
  </si>
  <si>
    <t>Cliente que estan pagando</t>
  </si>
  <si>
    <t>Intermedic S.A.</t>
  </si>
  <si>
    <t xml:space="preserve">Secilia  </t>
  </si>
  <si>
    <t xml:space="preserve">Andres   </t>
  </si>
  <si>
    <t xml:space="preserve">Maria   </t>
  </si>
  <si>
    <t xml:space="preserve">Erik   </t>
  </si>
  <si>
    <t xml:space="preserve">Britani   </t>
  </si>
  <si>
    <t xml:space="preserve">yariela  </t>
  </si>
  <si>
    <t xml:space="preserve">vanessa    </t>
  </si>
</sst>
</file>

<file path=xl/styles.xml><?xml version="1.0" encoding="utf-8"?>
<styleSheet xmlns="http://schemas.openxmlformats.org/spreadsheetml/2006/main">
  <numFmts count="1">
    <numFmt numFmtId="165" formatCode="&quot;B/.&quot;\ #,##0.00"/>
  </numFmts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ont="1" applyFill="1" applyBorder="1"/>
    <xf numFmtId="165" fontId="0" fillId="3" borderId="1" xfId="0" applyNumberFormat="1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8" xfId="0" applyFill="1" applyBorder="1"/>
    <xf numFmtId="0" fontId="0" fillId="3" borderId="9" xfId="0" applyFill="1" applyBorder="1"/>
    <xf numFmtId="165" fontId="0" fillId="3" borderId="8" xfId="0" applyNumberFormat="1" applyFill="1" applyBorder="1"/>
    <xf numFmtId="165" fontId="0" fillId="3" borderId="10" xfId="0" applyNumberFormat="1" applyFill="1" applyBorder="1"/>
    <xf numFmtId="0" fontId="4" fillId="0" borderId="0" xfId="0" applyFont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1" xfId="0" applyFont="1" applyFill="1" applyBorder="1"/>
    <xf numFmtId="0" fontId="5" fillId="4" borderId="5" xfId="0" applyFont="1" applyFill="1" applyBorder="1"/>
    <xf numFmtId="0" fontId="5" fillId="4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0"/>
  <sheetViews>
    <sheetView tabSelected="1" workbookViewId="0">
      <selection activeCell="E26" sqref="E26"/>
    </sheetView>
  </sheetViews>
  <sheetFormatPr baseColWidth="10" defaultRowHeight="15"/>
  <cols>
    <col min="1" max="1" width="22.140625" customWidth="1"/>
    <col min="5" max="5" width="13.42578125" customWidth="1"/>
    <col min="6" max="6" width="13.28515625" customWidth="1"/>
    <col min="9" max="9" width="12.7109375" customWidth="1"/>
  </cols>
  <sheetData>
    <row r="3" spans="1:9" ht="18">
      <c r="A3" s="2" t="s">
        <v>36</v>
      </c>
      <c r="B3" s="3"/>
      <c r="C3" s="3"/>
      <c r="D3" s="3"/>
      <c r="E3" s="3"/>
      <c r="F3" s="3"/>
      <c r="G3" s="3"/>
      <c r="H3" s="3"/>
      <c r="I3" s="4"/>
    </row>
    <row r="4" spans="1:9">
      <c r="A4" s="5" t="s">
        <v>6</v>
      </c>
      <c r="B4" s="6"/>
      <c r="C4" s="6"/>
      <c r="D4" s="6"/>
      <c r="E4" s="6"/>
      <c r="F4" s="6"/>
      <c r="G4" s="6"/>
      <c r="H4" s="6"/>
      <c r="I4" s="7"/>
    </row>
    <row r="5" spans="1:9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7</v>
      </c>
      <c r="H5" s="8" t="s">
        <v>8</v>
      </c>
      <c r="I5" s="8" t="s">
        <v>9</v>
      </c>
    </row>
    <row r="6" spans="1:9">
      <c r="A6" s="8" t="s">
        <v>37</v>
      </c>
      <c r="B6" s="9" t="s">
        <v>10</v>
      </c>
      <c r="C6" s="8" t="s">
        <v>21</v>
      </c>
      <c r="D6" s="10">
        <v>245.23</v>
      </c>
      <c r="E6" s="11">
        <v>40463</v>
      </c>
      <c r="F6" s="11">
        <f ca="1">TODAY()</f>
        <v>40521</v>
      </c>
      <c r="G6" s="8" t="str">
        <f ca="1">IF(F6&gt;E6,"si","no")</f>
        <v>si</v>
      </c>
      <c r="H6" s="10">
        <f>D6*8%</f>
        <v>19.618400000000001</v>
      </c>
      <c r="I6" s="10">
        <f>D6+H6</f>
        <v>264.84839999999997</v>
      </c>
    </row>
    <row r="7" spans="1:9">
      <c r="A7" s="8" t="s">
        <v>38</v>
      </c>
      <c r="B7" s="9" t="s">
        <v>11</v>
      </c>
      <c r="C7" s="9" t="s">
        <v>22</v>
      </c>
      <c r="D7" s="10">
        <v>215</v>
      </c>
      <c r="E7" s="11">
        <v>40524</v>
      </c>
      <c r="F7" s="11">
        <f t="shared" ref="F7:F15" ca="1" si="0">TODAY()</f>
        <v>40521</v>
      </c>
      <c r="G7" s="8" t="str">
        <f t="shared" ref="G7:G15" ca="1" si="1">IF(F7&gt;E7,"si","no")</f>
        <v>no</v>
      </c>
      <c r="H7" s="10">
        <v>0</v>
      </c>
      <c r="I7" s="10">
        <f t="shared" ref="I7:I15" si="2">D7+H7</f>
        <v>215</v>
      </c>
    </row>
    <row r="8" spans="1:9">
      <c r="A8" s="8" t="s">
        <v>39</v>
      </c>
      <c r="B8" s="9" t="s">
        <v>12</v>
      </c>
      <c r="C8" s="8" t="s">
        <v>23</v>
      </c>
      <c r="D8" s="10">
        <v>150.88999999999999</v>
      </c>
      <c r="E8" s="11">
        <v>40494</v>
      </c>
      <c r="F8" s="11">
        <f t="shared" ca="1" si="0"/>
        <v>40521</v>
      </c>
      <c r="G8" s="8" t="str">
        <f t="shared" ca="1" si="1"/>
        <v>si</v>
      </c>
      <c r="H8" s="10">
        <f t="shared" ref="H7:H15" si="3">D8*8%</f>
        <v>12.071199999999999</v>
      </c>
      <c r="I8" s="10">
        <f t="shared" si="2"/>
        <v>162.96119999999999</v>
      </c>
    </row>
    <row r="9" spans="1:9">
      <c r="A9" s="8" t="s">
        <v>40</v>
      </c>
      <c r="B9" s="9" t="s">
        <v>10</v>
      </c>
      <c r="C9" s="8" t="s">
        <v>24</v>
      </c>
      <c r="D9" s="10">
        <v>247.35</v>
      </c>
      <c r="E9" s="12" t="s">
        <v>31</v>
      </c>
      <c r="F9" s="11">
        <f t="shared" ca="1" si="0"/>
        <v>40521</v>
      </c>
      <c r="G9" s="8" t="str">
        <f t="shared" ca="1" si="1"/>
        <v>no</v>
      </c>
      <c r="H9" s="10">
        <v>0</v>
      </c>
      <c r="I9" s="10">
        <f t="shared" si="2"/>
        <v>247.35</v>
      </c>
    </row>
    <row r="10" spans="1:9">
      <c r="A10" s="8" t="s">
        <v>41</v>
      </c>
      <c r="B10" s="9" t="s">
        <v>13</v>
      </c>
      <c r="C10" s="9" t="s">
        <v>25</v>
      </c>
      <c r="D10" s="10">
        <v>398.55</v>
      </c>
      <c r="E10" s="11">
        <v>40399</v>
      </c>
      <c r="F10" s="11">
        <f t="shared" ca="1" si="0"/>
        <v>40521</v>
      </c>
      <c r="G10" s="8" t="str">
        <f t="shared" ca="1" si="1"/>
        <v>si</v>
      </c>
      <c r="H10" s="10">
        <f t="shared" si="3"/>
        <v>31.884</v>
      </c>
      <c r="I10" s="10">
        <f t="shared" si="2"/>
        <v>430.43400000000003</v>
      </c>
    </row>
    <row r="11" spans="1:9">
      <c r="A11" s="9" t="s">
        <v>14</v>
      </c>
      <c r="B11" s="9" t="s">
        <v>15</v>
      </c>
      <c r="C11" s="9" t="s">
        <v>26</v>
      </c>
      <c r="D11" s="10">
        <v>158.15</v>
      </c>
      <c r="E11" s="12" t="s">
        <v>33</v>
      </c>
      <c r="F11" s="11">
        <f t="shared" ca="1" si="0"/>
        <v>40521</v>
      </c>
      <c r="G11" s="8" t="str">
        <f t="shared" ca="1" si="1"/>
        <v>no</v>
      </c>
      <c r="H11" s="10">
        <v>0</v>
      </c>
      <c r="I11" s="10">
        <f t="shared" si="2"/>
        <v>158.15</v>
      </c>
    </row>
    <row r="12" spans="1:9">
      <c r="A12" s="8" t="s">
        <v>42</v>
      </c>
      <c r="B12" s="9" t="s">
        <v>16</v>
      </c>
      <c r="C12" s="9" t="s">
        <v>27</v>
      </c>
      <c r="D12" s="10">
        <v>100.99</v>
      </c>
      <c r="E12" s="11">
        <v>40303</v>
      </c>
      <c r="F12" s="11">
        <f t="shared" ca="1" si="0"/>
        <v>40521</v>
      </c>
      <c r="G12" s="8" t="str">
        <f t="shared" ca="1" si="1"/>
        <v>si</v>
      </c>
      <c r="H12" s="10">
        <f t="shared" si="3"/>
        <v>8.0792000000000002</v>
      </c>
      <c r="I12" s="10">
        <f t="shared" si="2"/>
        <v>109.0692</v>
      </c>
    </row>
    <row r="13" spans="1:9">
      <c r="A13" s="9" t="s">
        <v>17</v>
      </c>
      <c r="B13" s="9" t="s">
        <v>18</v>
      </c>
      <c r="C13" s="9" t="s">
        <v>28</v>
      </c>
      <c r="D13" s="10">
        <v>50.97</v>
      </c>
      <c r="E13" s="11">
        <v>40185</v>
      </c>
      <c r="F13" s="11">
        <f t="shared" ca="1" si="0"/>
        <v>40521</v>
      </c>
      <c r="G13" s="8" t="str">
        <f t="shared" ca="1" si="1"/>
        <v>si</v>
      </c>
      <c r="H13" s="10">
        <f t="shared" si="3"/>
        <v>4.0776000000000003</v>
      </c>
      <c r="I13" s="10">
        <f t="shared" si="2"/>
        <v>55.047600000000003</v>
      </c>
    </row>
    <row r="14" spans="1:9">
      <c r="A14" s="8" t="s">
        <v>39</v>
      </c>
      <c r="B14" s="9" t="s">
        <v>19</v>
      </c>
      <c r="C14" s="9" t="s">
        <v>29</v>
      </c>
      <c r="D14" s="10">
        <v>78.94</v>
      </c>
      <c r="E14" s="12" t="s">
        <v>32</v>
      </c>
      <c r="F14" s="11">
        <f t="shared" ca="1" si="0"/>
        <v>40521</v>
      </c>
      <c r="G14" s="8" t="str">
        <f t="shared" ca="1" si="1"/>
        <v>no</v>
      </c>
      <c r="H14" s="10">
        <v>0</v>
      </c>
      <c r="I14" s="10">
        <f t="shared" si="2"/>
        <v>78.94</v>
      </c>
    </row>
    <row r="15" spans="1:9">
      <c r="A15" s="8" t="s">
        <v>43</v>
      </c>
      <c r="B15" s="9" t="s">
        <v>20</v>
      </c>
      <c r="C15" s="9" t="s">
        <v>30</v>
      </c>
      <c r="D15" s="10">
        <v>458.41</v>
      </c>
      <c r="E15" s="12" t="s">
        <v>34</v>
      </c>
      <c r="F15" s="11">
        <f t="shared" ca="1" si="0"/>
        <v>40521</v>
      </c>
      <c r="G15" s="8" t="str">
        <f t="shared" ca="1" si="1"/>
        <v>no</v>
      </c>
      <c r="H15" s="10">
        <v>0</v>
      </c>
      <c r="I15" s="10">
        <f t="shared" si="2"/>
        <v>458.41</v>
      </c>
    </row>
    <row r="16" spans="1:9">
      <c r="A16" s="13"/>
      <c r="B16" s="14"/>
      <c r="C16" s="14"/>
      <c r="D16" s="15">
        <f>SUM(D6:D15)</f>
        <v>2104.48</v>
      </c>
      <c r="E16" s="14"/>
      <c r="F16" s="14"/>
      <c r="G16" s="14"/>
      <c r="H16" s="15">
        <f>SUM(H6:H15)</f>
        <v>75.730400000000003</v>
      </c>
      <c r="I16" s="16">
        <f>SUM(I6:I15)</f>
        <v>2180.2103999999999</v>
      </c>
    </row>
    <row r="18" spans="1:5">
      <c r="A18" s="1"/>
      <c r="B18" s="1"/>
    </row>
    <row r="19" spans="1:5">
      <c r="A19" s="17" t="str">
        <f xml:space="preserve"> IF(H16&gt;500," ALERTA , LOS CLIENTES ESTAN PAGANDO DESPUES DE LA FECHA TOPE","HAY QUE LLAMAR A LOS CLIENTE PARA RECORDARLE SU FECHA DE PAGO")</f>
        <v>HAY QUE LLAMAR A LOS CLIENTE PARA RECORDARLE SU FECHA DE PAGO</v>
      </c>
      <c r="B19" s="17"/>
      <c r="C19" s="17"/>
      <c r="D19" s="17"/>
      <c r="E19" s="17"/>
    </row>
    <row r="20" spans="1:5" ht="15.75">
      <c r="A20" s="18" t="s">
        <v>35</v>
      </c>
      <c r="B20" s="19"/>
    </row>
    <row r="21" spans="1:5">
      <c r="A21" s="20" t="str">
        <f>CONCATENATE( A6,B6)</f>
        <v>Secilia  Caballero</v>
      </c>
      <c r="B21" s="21"/>
    </row>
    <row r="22" spans="1:5">
      <c r="A22" s="20" t="str">
        <f t="shared" ref="A22:A32" si="4">CONCATENATE(A7,B7)</f>
        <v>Andres   Vargas</v>
      </c>
      <c r="B22" s="21"/>
    </row>
    <row r="23" spans="1:5">
      <c r="A23" s="20" t="str">
        <f t="shared" si="4"/>
        <v>Maria   Rivera</v>
      </c>
      <c r="B23" s="21"/>
    </row>
    <row r="24" spans="1:5">
      <c r="A24" s="20" t="str">
        <f t="shared" si="4"/>
        <v>Erik   Caballero</v>
      </c>
      <c r="B24" s="21"/>
    </row>
    <row r="25" spans="1:5">
      <c r="A25" s="20" t="str">
        <f t="shared" si="4"/>
        <v>Britani   Herrera</v>
      </c>
      <c r="B25" s="21"/>
    </row>
    <row r="26" spans="1:5">
      <c r="A26" s="20" t="str">
        <f t="shared" si="4"/>
        <v>EDNIBatista</v>
      </c>
      <c r="B26" s="21"/>
    </row>
    <row r="27" spans="1:5">
      <c r="A27" s="20" t="str">
        <f t="shared" si="4"/>
        <v>yariela  Contrera</v>
      </c>
      <c r="B27" s="21"/>
    </row>
    <row r="28" spans="1:5">
      <c r="A28" s="20" t="str">
        <f t="shared" si="4"/>
        <v>EunisMoreno</v>
      </c>
      <c r="B28" s="21"/>
    </row>
    <row r="29" spans="1:5">
      <c r="A29" s="20" t="str">
        <f t="shared" si="4"/>
        <v>Maria   Río</v>
      </c>
      <c r="B29" s="21"/>
    </row>
    <row r="30" spans="1:5">
      <c r="A30" s="22" t="str">
        <f t="shared" si="4"/>
        <v>vanessa    Narro</v>
      </c>
      <c r="B30" s="23"/>
    </row>
  </sheetData>
  <mergeCells count="4">
    <mergeCell ref="A3:I3"/>
    <mergeCell ref="A4:I4"/>
    <mergeCell ref="A18:B18"/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2010-12-09T19:46:40Z</dcterms:created>
  <dcterms:modified xsi:type="dcterms:W3CDTF">2010-12-09T21:48:10Z</dcterms:modified>
</cp:coreProperties>
</file>