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L12" i="1" l="1"/>
  <c r="L9" i="1"/>
  <c r="L10" i="1"/>
  <c r="L11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8" i="1"/>
  <c r="K23" i="1"/>
  <c r="K11" i="1"/>
  <c r="K8" i="1"/>
  <c r="K17" i="1"/>
  <c r="K18" i="1"/>
  <c r="K19" i="1"/>
  <c r="K20" i="1"/>
  <c r="K21" i="1"/>
  <c r="K22" i="1"/>
  <c r="K24" i="1"/>
  <c r="K25" i="1"/>
  <c r="K26" i="1"/>
  <c r="K27" i="1"/>
  <c r="K28" i="1"/>
  <c r="K29" i="1"/>
  <c r="K30" i="1"/>
  <c r="K31" i="1"/>
  <c r="K32" i="1"/>
  <c r="K33" i="1"/>
  <c r="K34" i="1"/>
  <c r="K9" i="1"/>
  <c r="K10" i="1"/>
  <c r="K12" i="1"/>
  <c r="K13" i="1"/>
  <c r="K14" i="1"/>
  <c r="K15" i="1"/>
  <c r="K16" i="1"/>
</calcChain>
</file>

<file path=xl/sharedStrings.xml><?xml version="1.0" encoding="utf-8"?>
<sst xmlns="http://schemas.openxmlformats.org/spreadsheetml/2006/main" count="93" uniqueCount="21">
  <si>
    <t xml:space="preserve">Utilidad </t>
  </si>
  <si>
    <t>Fecha</t>
  </si>
  <si>
    <t>Vendedor</t>
  </si>
  <si>
    <t>Producto</t>
  </si>
  <si>
    <t>Cantidad</t>
  </si>
  <si>
    <t>Venta</t>
  </si>
  <si>
    <t>Utilidad</t>
  </si>
  <si>
    <t xml:space="preserve">Sucursal </t>
  </si>
  <si>
    <t xml:space="preserve">Luis Uribe </t>
  </si>
  <si>
    <t>Rosa Vargas</t>
  </si>
  <si>
    <t>Cecilia More</t>
  </si>
  <si>
    <t>Cali</t>
  </si>
  <si>
    <t xml:space="preserve">Medellin </t>
  </si>
  <si>
    <t>Pereira</t>
  </si>
  <si>
    <t>Ibague</t>
  </si>
  <si>
    <t>Monteria</t>
  </si>
  <si>
    <t>Tablet Samsung</t>
  </si>
  <si>
    <t>Tablet Lenovo</t>
  </si>
  <si>
    <t>Tablet Toshiba</t>
  </si>
  <si>
    <t>Tablet toshiba</t>
  </si>
  <si>
    <t>Protector 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</si>
</sst>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"/>
    <numFmt numFmtId="165" formatCode="&quot;$&quot;#,##0.00;[Red]\-&quot;$&quot;#,##0.00"/>
    <numFmt numFmtId="166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2" fillId="0" borderId="0" xfId="0" applyFont="1"/>
    <xf numFmtId="164" fontId="3" fillId="2" borderId="1" xfId="1" applyNumberFormat="1" applyFont="1" applyFill="1" applyBorder="1"/>
    <xf numFmtId="164" fontId="3" fillId="2" borderId="1" xfId="0" applyNumberFormat="1" applyFont="1" applyFill="1" applyBorder="1"/>
    <xf numFmtId="9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Border="1" applyAlignment="1">
      <alignment vertical="center" wrapText="1"/>
    </xf>
    <xf numFmtId="9" fontId="3" fillId="2" borderId="0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165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7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5">
    <dxf>
      <fill>
        <gradientFill degree="90">
          <stop position="0">
            <color theme="0"/>
          </stop>
          <stop position="1">
            <color rgb="FF00CCFF"/>
          </stop>
        </gradientFill>
      </fill>
    </dxf>
    <dxf>
      <fill>
        <gradientFill degree="90">
          <stop position="0">
            <color theme="0"/>
          </stop>
          <stop position="1">
            <color rgb="FF19E73B"/>
          </stop>
        </gradientFill>
      </fill>
    </dxf>
    <dxf>
      <fill>
        <gradientFill degree="90">
          <stop position="0">
            <color theme="0"/>
          </stop>
          <stop position="1">
            <color rgb="FF00CCFF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rgb="FF19E73B"/>
          </stop>
        </gradientFill>
      </fill>
    </dxf>
  </dxfs>
  <tableStyles count="0" defaultTableStyle="TableStyleMedium9" defaultPivotStyle="PivotStyleLight16"/>
  <colors>
    <mruColors>
      <color rgb="FF00CCFF"/>
      <color rgb="FF19E73B"/>
      <color rgb="FF93FF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P36"/>
  <sheetViews>
    <sheetView tabSelected="1" zoomScale="76" zoomScaleNormal="76" workbookViewId="0">
      <selection activeCell="K27" sqref="K27"/>
    </sheetView>
  </sheetViews>
  <sheetFormatPr baseColWidth="10" defaultRowHeight="15" x14ac:dyDescent="0.25"/>
  <cols>
    <col min="2" max="2" width="5.5703125" customWidth="1"/>
    <col min="3" max="3" width="9.5703125" customWidth="1"/>
    <col min="4" max="4" width="9.7109375" customWidth="1"/>
    <col min="5" max="5" width="10.85546875" customWidth="1"/>
    <col min="6" max="6" width="10.28515625" customWidth="1"/>
    <col min="7" max="7" width="9" customWidth="1"/>
    <col min="8" max="8" width="16" customWidth="1"/>
    <col min="9" max="9" width="11.140625" customWidth="1"/>
    <col min="10" max="10" width="17.28515625" customWidth="1"/>
    <col min="11" max="11" width="16.85546875" customWidth="1"/>
    <col min="12" max="12" width="17" customWidth="1"/>
    <col min="13" max="13" width="9.140625" customWidth="1"/>
    <col min="14" max="14" width="12" customWidth="1"/>
  </cols>
  <sheetData>
    <row r="2" spans="3:16" ht="19.5" customHeight="1" x14ac:dyDescent="0.25">
      <c r="C2" s="30" t="s">
        <v>0</v>
      </c>
      <c r="D2" s="30"/>
      <c r="E2" s="5">
        <v>0.15</v>
      </c>
      <c r="F2" s="5"/>
      <c r="G2" s="6"/>
      <c r="H2" s="30" t="s">
        <v>16</v>
      </c>
      <c r="I2" s="30"/>
      <c r="J2" s="30" t="s">
        <v>17</v>
      </c>
      <c r="K2" s="30"/>
      <c r="L2" s="30" t="s">
        <v>18</v>
      </c>
      <c r="M2" s="30"/>
      <c r="N2" s="30" t="s">
        <v>20</v>
      </c>
      <c r="O2" s="30"/>
    </row>
    <row r="3" spans="3:16" ht="14.25" customHeight="1" x14ac:dyDescent="0.25">
      <c r="C3" s="30"/>
      <c r="D3" s="30"/>
      <c r="E3" s="5"/>
      <c r="F3" s="5"/>
      <c r="G3" s="6"/>
      <c r="H3" s="30"/>
      <c r="I3" s="30"/>
      <c r="J3" s="30"/>
      <c r="K3" s="30"/>
      <c r="L3" s="30"/>
      <c r="M3" s="30"/>
      <c r="N3" s="30"/>
      <c r="O3" s="30"/>
    </row>
    <row r="4" spans="3:16" ht="15" customHeight="1" x14ac:dyDescent="0.25">
      <c r="C4" s="7"/>
      <c r="D4" s="7"/>
      <c r="E4" s="8"/>
      <c r="F4" s="8"/>
      <c r="G4" s="6"/>
      <c r="H4" s="9">
        <v>509</v>
      </c>
      <c r="I4" s="10"/>
      <c r="J4" s="11">
        <v>230</v>
      </c>
      <c r="K4" s="12"/>
      <c r="L4" s="11">
        <v>489</v>
      </c>
      <c r="M4" s="12"/>
      <c r="N4" s="13">
        <v>22000</v>
      </c>
      <c r="O4" s="12"/>
    </row>
    <row r="5" spans="3:16" ht="15.75" x14ac:dyDescent="0.25">
      <c r="C5" s="6"/>
      <c r="D5" s="6"/>
      <c r="E5" s="6"/>
      <c r="F5" s="6"/>
      <c r="G5" s="6"/>
      <c r="H5" s="6"/>
      <c r="I5" s="6"/>
      <c r="J5" s="14"/>
      <c r="K5" s="14"/>
      <c r="L5" s="14"/>
      <c r="M5" s="14"/>
      <c r="N5" s="14"/>
      <c r="O5" s="14"/>
      <c r="P5" s="1"/>
    </row>
    <row r="6" spans="3:16" ht="15.75" x14ac:dyDescent="0.25">
      <c r="C6" s="15" t="s">
        <v>1</v>
      </c>
      <c r="D6" s="15"/>
      <c r="E6" s="15" t="s">
        <v>2</v>
      </c>
      <c r="F6" s="15"/>
      <c r="G6" s="15" t="s">
        <v>3</v>
      </c>
      <c r="H6" s="15"/>
      <c r="I6" s="15" t="s">
        <v>4</v>
      </c>
      <c r="J6" s="15"/>
      <c r="K6" s="15" t="s">
        <v>5</v>
      </c>
      <c r="L6" s="15" t="s">
        <v>6</v>
      </c>
      <c r="M6" s="15" t="s">
        <v>7</v>
      </c>
      <c r="N6" s="15"/>
      <c r="O6" s="16"/>
      <c r="P6" s="1"/>
    </row>
    <row r="7" spans="3:16" ht="29.25" customHeight="1" x14ac:dyDescent="0.25"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7"/>
    </row>
    <row r="8" spans="3:16" ht="15.75" x14ac:dyDescent="0.25">
      <c r="C8" s="18">
        <v>41671</v>
      </c>
      <c r="D8" s="18"/>
      <c r="E8" s="12" t="s">
        <v>8</v>
      </c>
      <c r="F8" s="12"/>
      <c r="G8" s="19" t="s">
        <v>16</v>
      </c>
      <c r="H8" s="20"/>
      <c r="I8" s="21">
        <v>34</v>
      </c>
      <c r="J8" s="22"/>
      <c r="K8" s="3">
        <f>IF(G8=$H$2,I8*$H$4,IF(G8=$J$2,I8*$J$4,IF(G8=$L$2,I8*$L$4,IF(G8=$N$2,I8*$N$4))))</f>
        <v>17306</v>
      </c>
      <c r="L8" s="4">
        <f>K8*$E$2</f>
        <v>2595.9</v>
      </c>
      <c r="M8" s="19" t="s">
        <v>11</v>
      </c>
      <c r="N8" s="20"/>
      <c r="O8" s="16"/>
    </row>
    <row r="9" spans="3:16" ht="15.75" x14ac:dyDescent="0.25">
      <c r="C9" s="18">
        <v>41671</v>
      </c>
      <c r="D9" s="18"/>
      <c r="E9" s="12" t="s">
        <v>9</v>
      </c>
      <c r="F9" s="12"/>
      <c r="G9" s="19" t="s">
        <v>17</v>
      </c>
      <c r="H9" s="20"/>
      <c r="I9" s="21">
        <v>45</v>
      </c>
      <c r="J9" s="22"/>
      <c r="K9" s="3">
        <f t="shared" ref="K9:K34" si="0">IF(G9=$H$2,I9*$H$4,IF(G9=$J$2,I9*$J$4,IF(G9=$L$2,I9*$L$4,IF(G9=$N$2,I9*$N$4))))</f>
        <v>10350</v>
      </c>
      <c r="L9" s="4">
        <f t="shared" ref="L9:L34" si="1">K9*$E$2</f>
        <v>1552.5</v>
      </c>
      <c r="M9" s="19" t="s">
        <v>12</v>
      </c>
      <c r="N9" s="20"/>
      <c r="O9" s="16"/>
    </row>
    <row r="10" spans="3:16" ht="15.75" x14ac:dyDescent="0.25">
      <c r="C10" s="18">
        <v>41673</v>
      </c>
      <c r="D10" s="18"/>
      <c r="E10" s="12" t="s">
        <v>10</v>
      </c>
      <c r="F10" s="12"/>
      <c r="G10" s="23" t="s">
        <v>19</v>
      </c>
      <c r="H10" s="24"/>
      <c r="I10" s="21">
        <v>67</v>
      </c>
      <c r="J10" s="22"/>
      <c r="K10" s="3">
        <f t="shared" si="0"/>
        <v>32763</v>
      </c>
      <c r="L10" s="4">
        <f t="shared" si="1"/>
        <v>4914.45</v>
      </c>
      <c r="M10" s="19" t="s">
        <v>13</v>
      </c>
      <c r="N10" s="20"/>
      <c r="O10" s="16"/>
    </row>
    <row r="11" spans="3:16" ht="15.75" x14ac:dyDescent="0.25">
      <c r="C11" s="18">
        <v>41675</v>
      </c>
      <c r="D11" s="18"/>
      <c r="E11" s="12" t="s">
        <v>10</v>
      </c>
      <c r="F11" s="12"/>
      <c r="G11" s="25" t="s">
        <v>16</v>
      </c>
      <c r="H11" s="26"/>
      <c r="I11" s="21">
        <v>45</v>
      </c>
      <c r="J11" s="22"/>
      <c r="K11" s="3">
        <f>IF(G11=$H$2,I11*$H$4,IF(G11=$J$2,I11*$J$4,IF(G11=$L$2,I11*$L$4,IF(G11=$N$2,I11*$N$4))))</f>
        <v>22905</v>
      </c>
      <c r="L11" s="4">
        <f t="shared" si="1"/>
        <v>3435.75</v>
      </c>
      <c r="M11" s="19" t="s">
        <v>14</v>
      </c>
      <c r="N11" s="20"/>
      <c r="O11" s="6"/>
      <c r="P11" s="1"/>
    </row>
    <row r="12" spans="3:16" ht="15.75" x14ac:dyDescent="0.25">
      <c r="C12" s="18">
        <v>41675</v>
      </c>
      <c r="D12" s="12"/>
      <c r="E12" s="12" t="s">
        <v>8</v>
      </c>
      <c r="F12" s="12"/>
      <c r="G12" s="19" t="s">
        <v>17</v>
      </c>
      <c r="H12" s="20"/>
      <c r="I12" s="21">
        <v>67</v>
      </c>
      <c r="J12" s="22"/>
      <c r="K12" s="3">
        <f t="shared" si="0"/>
        <v>15410</v>
      </c>
      <c r="L12" s="4">
        <f>K12*$E$2</f>
        <v>2311.5</v>
      </c>
      <c r="M12" s="19" t="s">
        <v>15</v>
      </c>
      <c r="N12" s="20"/>
      <c r="O12" s="16"/>
    </row>
    <row r="13" spans="3:16" ht="15.75" x14ac:dyDescent="0.25">
      <c r="C13" s="18">
        <v>41675</v>
      </c>
      <c r="D13" s="12"/>
      <c r="E13" s="12" t="s">
        <v>8</v>
      </c>
      <c r="F13" s="12"/>
      <c r="G13" s="19" t="s">
        <v>16</v>
      </c>
      <c r="H13" s="20"/>
      <c r="I13" s="21">
        <v>89</v>
      </c>
      <c r="J13" s="22"/>
      <c r="K13" s="3">
        <f t="shared" si="0"/>
        <v>45301</v>
      </c>
      <c r="L13" s="4">
        <f t="shared" si="1"/>
        <v>6795.15</v>
      </c>
      <c r="M13" s="19" t="s">
        <v>11</v>
      </c>
      <c r="N13" s="20"/>
      <c r="O13" s="16"/>
    </row>
    <row r="14" spans="3:16" ht="15.75" x14ac:dyDescent="0.25">
      <c r="C14" s="18">
        <v>41678</v>
      </c>
      <c r="D14" s="12"/>
      <c r="E14" s="12" t="s">
        <v>8</v>
      </c>
      <c r="F14" s="12"/>
      <c r="G14" s="19" t="s">
        <v>18</v>
      </c>
      <c r="H14" s="20"/>
      <c r="I14" s="21">
        <v>43</v>
      </c>
      <c r="J14" s="22"/>
      <c r="K14" s="3">
        <f t="shared" si="0"/>
        <v>21027</v>
      </c>
      <c r="L14" s="4">
        <f t="shared" si="1"/>
        <v>3154.0499999999997</v>
      </c>
      <c r="M14" s="19" t="s">
        <v>12</v>
      </c>
      <c r="N14" s="20"/>
      <c r="O14" s="16"/>
    </row>
    <row r="15" spans="3:16" ht="15.75" x14ac:dyDescent="0.25">
      <c r="C15" s="18">
        <v>41679</v>
      </c>
      <c r="D15" s="12"/>
      <c r="E15" s="12" t="s">
        <v>8</v>
      </c>
      <c r="F15" s="12"/>
      <c r="G15" s="19" t="s">
        <v>18</v>
      </c>
      <c r="H15" s="20"/>
      <c r="I15" s="21">
        <v>23</v>
      </c>
      <c r="J15" s="22"/>
      <c r="K15" s="3">
        <f t="shared" si="0"/>
        <v>11247</v>
      </c>
      <c r="L15" s="4">
        <f t="shared" si="1"/>
        <v>1687.05</v>
      </c>
      <c r="M15" s="19" t="s">
        <v>13</v>
      </c>
      <c r="N15" s="20"/>
      <c r="O15" s="16"/>
    </row>
    <row r="16" spans="3:16" ht="15.75" x14ac:dyDescent="0.25">
      <c r="C16" s="18">
        <v>41680</v>
      </c>
      <c r="D16" s="12"/>
      <c r="E16" s="12" t="s">
        <v>10</v>
      </c>
      <c r="F16" s="12"/>
      <c r="G16" s="19" t="s">
        <v>18</v>
      </c>
      <c r="H16" s="20"/>
      <c r="I16" s="21">
        <v>45</v>
      </c>
      <c r="J16" s="22"/>
      <c r="K16" s="3">
        <f t="shared" si="0"/>
        <v>22005</v>
      </c>
      <c r="L16" s="4">
        <f t="shared" si="1"/>
        <v>3300.75</v>
      </c>
      <c r="M16" s="19" t="s">
        <v>14</v>
      </c>
      <c r="N16" s="20"/>
      <c r="O16" s="16"/>
    </row>
    <row r="17" spans="3:15" ht="15.75" x14ac:dyDescent="0.25">
      <c r="C17" s="18">
        <v>41681</v>
      </c>
      <c r="D17" s="12"/>
      <c r="E17" s="12" t="s">
        <v>10</v>
      </c>
      <c r="F17" s="12"/>
      <c r="G17" s="19" t="s">
        <v>18</v>
      </c>
      <c r="H17" s="20"/>
      <c r="I17" s="21">
        <v>45</v>
      </c>
      <c r="J17" s="22"/>
      <c r="K17" s="3">
        <f t="shared" si="0"/>
        <v>22005</v>
      </c>
      <c r="L17" s="4">
        <f t="shared" si="1"/>
        <v>3300.75</v>
      </c>
      <c r="M17" s="19" t="s">
        <v>15</v>
      </c>
      <c r="N17" s="20"/>
      <c r="O17" s="16"/>
    </row>
    <row r="18" spans="3:15" ht="15.75" x14ac:dyDescent="0.25">
      <c r="C18" s="18">
        <v>41682</v>
      </c>
      <c r="D18" s="12"/>
      <c r="E18" s="12" t="s">
        <v>10</v>
      </c>
      <c r="F18" s="12"/>
      <c r="G18" s="19" t="s">
        <v>18</v>
      </c>
      <c r="H18" s="20"/>
      <c r="I18" s="21">
        <v>14</v>
      </c>
      <c r="J18" s="22"/>
      <c r="K18" s="3">
        <f t="shared" si="0"/>
        <v>6846</v>
      </c>
      <c r="L18" s="4">
        <f t="shared" si="1"/>
        <v>1026.8999999999999</v>
      </c>
      <c r="M18" s="19" t="s">
        <v>11</v>
      </c>
      <c r="N18" s="20"/>
      <c r="O18" s="16"/>
    </row>
    <row r="19" spans="3:15" ht="15.75" x14ac:dyDescent="0.25">
      <c r="C19" s="18">
        <v>41682</v>
      </c>
      <c r="D19" s="12"/>
      <c r="E19" s="12" t="s">
        <v>9</v>
      </c>
      <c r="F19" s="12"/>
      <c r="G19" s="19" t="s">
        <v>20</v>
      </c>
      <c r="H19" s="20"/>
      <c r="I19" s="21">
        <v>15</v>
      </c>
      <c r="J19" s="22"/>
      <c r="K19" s="3">
        <f t="shared" si="0"/>
        <v>330000</v>
      </c>
      <c r="L19" s="4">
        <f t="shared" si="1"/>
        <v>49500</v>
      </c>
      <c r="M19" s="19" t="s">
        <v>12</v>
      </c>
      <c r="N19" s="20"/>
      <c r="O19" s="16"/>
    </row>
    <row r="20" spans="3:15" ht="15.75" x14ac:dyDescent="0.25">
      <c r="C20" s="18">
        <v>41682</v>
      </c>
      <c r="D20" s="12"/>
      <c r="E20" s="12" t="s">
        <v>9</v>
      </c>
      <c r="F20" s="12"/>
      <c r="G20" s="19" t="s">
        <v>20</v>
      </c>
      <c r="H20" s="20"/>
      <c r="I20" s="27">
        <v>36</v>
      </c>
      <c r="J20" s="28"/>
      <c r="K20" s="3">
        <f t="shared" si="0"/>
        <v>792000</v>
      </c>
      <c r="L20" s="4">
        <f t="shared" si="1"/>
        <v>118800</v>
      </c>
      <c r="M20" s="19" t="s">
        <v>13</v>
      </c>
      <c r="N20" s="20"/>
      <c r="O20" s="16"/>
    </row>
    <row r="21" spans="3:15" ht="15.75" x14ac:dyDescent="0.25">
      <c r="C21" s="18">
        <v>41685</v>
      </c>
      <c r="D21" s="12"/>
      <c r="E21" s="12" t="s">
        <v>9</v>
      </c>
      <c r="F21" s="12"/>
      <c r="G21" s="19" t="s">
        <v>20</v>
      </c>
      <c r="H21" s="20"/>
      <c r="I21" s="21">
        <v>65</v>
      </c>
      <c r="J21" s="22"/>
      <c r="K21" s="3">
        <f t="shared" si="0"/>
        <v>1430000</v>
      </c>
      <c r="L21" s="4">
        <f t="shared" si="1"/>
        <v>214500</v>
      </c>
      <c r="M21" s="19" t="s">
        <v>14</v>
      </c>
      <c r="N21" s="20"/>
      <c r="O21" s="16"/>
    </row>
    <row r="22" spans="3:15" ht="15.75" x14ac:dyDescent="0.25">
      <c r="C22" s="18">
        <v>41686</v>
      </c>
      <c r="D22" s="12"/>
      <c r="E22" s="12" t="s">
        <v>9</v>
      </c>
      <c r="F22" s="12"/>
      <c r="G22" s="19" t="s">
        <v>20</v>
      </c>
      <c r="H22" s="20"/>
      <c r="I22" s="21">
        <v>35</v>
      </c>
      <c r="J22" s="22"/>
      <c r="K22" s="3">
        <f t="shared" si="0"/>
        <v>770000</v>
      </c>
      <c r="L22" s="4">
        <f t="shared" si="1"/>
        <v>115500</v>
      </c>
      <c r="M22" s="19" t="s">
        <v>15</v>
      </c>
      <c r="N22" s="20"/>
      <c r="O22" s="16"/>
    </row>
    <row r="23" spans="3:15" ht="15.75" x14ac:dyDescent="0.25">
      <c r="C23" s="18">
        <v>41687</v>
      </c>
      <c r="D23" s="12"/>
      <c r="E23" s="12" t="s">
        <v>9</v>
      </c>
      <c r="F23" s="12"/>
      <c r="G23" s="19" t="s">
        <v>18</v>
      </c>
      <c r="H23" s="20"/>
      <c r="I23" s="21">
        <v>56</v>
      </c>
      <c r="J23" s="22"/>
      <c r="K23" s="3">
        <f t="shared" si="0"/>
        <v>27384</v>
      </c>
      <c r="L23" s="4">
        <f t="shared" si="1"/>
        <v>4107.5999999999995</v>
      </c>
      <c r="M23" s="19" t="s">
        <v>11</v>
      </c>
      <c r="N23" s="20"/>
      <c r="O23" s="16"/>
    </row>
    <row r="24" spans="3:15" ht="15.75" x14ac:dyDescent="0.25">
      <c r="C24" s="18">
        <v>41688</v>
      </c>
      <c r="D24" s="12"/>
      <c r="E24" s="12" t="s">
        <v>9</v>
      </c>
      <c r="F24" s="12"/>
      <c r="G24" s="19" t="s">
        <v>18</v>
      </c>
      <c r="H24" s="20"/>
      <c r="I24" s="21">
        <v>89</v>
      </c>
      <c r="J24" s="22"/>
      <c r="K24" s="3">
        <f t="shared" si="0"/>
        <v>43521</v>
      </c>
      <c r="L24" s="4">
        <f t="shared" si="1"/>
        <v>6528.15</v>
      </c>
      <c r="M24" s="19" t="s">
        <v>12</v>
      </c>
      <c r="N24" s="20"/>
      <c r="O24" s="16"/>
    </row>
    <row r="25" spans="3:15" ht="15.75" x14ac:dyDescent="0.25">
      <c r="C25" s="18">
        <v>41688</v>
      </c>
      <c r="D25" s="12"/>
      <c r="E25" s="12" t="s">
        <v>10</v>
      </c>
      <c r="F25" s="12"/>
      <c r="G25" s="19" t="s">
        <v>18</v>
      </c>
      <c r="H25" s="20"/>
      <c r="I25" s="21">
        <v>236</v>
      </c>
      <c r="J25" s="22"/>
      <c r="K25" s="3">
        <f t="shared" si="0"/>
        <v>115404</v>
      </c>
      <c r="L25" s="4">
        <f t="shared" si="1"/>
        <v>17310.599999999999</v>
      </c>
      <c r="M25" s="19" t="s">
        <v>13</v>
      </c>
      <c r="N25" s="20"/>
      <c r="O25" s="16"/>
    </row>
    <row r="26" spans="3:15" ht="15.75" x14ac:dyDescent="0.25">
      <c r="C26" s="18">
        <v>41688</v>
      </c>
      <c r="D26" s="12"/>
      <c r="E26" s="12" t="s">
        <v>10</v>
      </c>
      <c r="F26" s="12"/>
      <c r="G26" s="19" t="s">
        <v>18</v>
      </c>
      <c r="H26" s="20"/>
      <c r="I26" s="21">
        <v>256</v>
      </c>
      <c r="J26" s="22"/>
      <c r="K26" s="3">
        <f t="shared" si="0"/>
        <v>125184</v>
      </c>
      <c r="L26" s="4">
        <f t="shared" si="1"/>
        <v>18777.599999999999</v>
      </c>
      <c r="M26" s="19" t="s">
        <v>14</v>
      </c>
      <c r="N26" s="20"/>
      <c r="O26" s="16"/>
    </row>
    <row r="27" spans="3:15" ht="15.75" x14ac:dyDescent="0.25">
      <c r="C27" s="18">
        <v>41691</v>
      </c>
      <c r="D27" s="18"/>
      <c r="E27" s="12" t="s">
        <v>10</v>
      </c>
      <c r="F27" s="12"/>
      <c r="G27" s="19" t="s">
        <v>18</v>
      </c>
      <c r="H27" s="20"/>
      <c r="I27" s="21">
        <v>555</v>
      </c>
      <c r="J27" s="22"/>
      <c r="K27" s="3">
        <f t="shared" si="0"/>
        <v>271395</v>
      </c>
      <c r="L27" s="4">
        <f t="shared" si="1"/>
        <v>40709.25</v>
      </c>
      <c r="M27" s="19" t="s">
        <v>15</v>
      </c>
      <c r="N27" s="20"/>
      <c r="O27" s="16"/>
    </row>
    <row r="28" spans="3:15" ht="15.75" x14ac:dyDescent="0.25">
      <c r="C28" s="18">
        <v>41692</v>
      </c>
      <c r="D28" s="18"/>
      <c r="E28" s="12" t="s">
        <v>10</v>
      </c>
      <c r="F28" s="12"/>
      <c r="G28" s="19" t="s">
        <v>20</v>
      </c>
      <c r="H28" s="20"/>
      <c r="I28" s="21">
        <v>415</v>
      </c>
      <c r="J28" s="22"/>
      <c r="K28" s="3">
        <f t="shared" si="0"/>
        <v>9130000</v>
      </c>
      <c r="L28" s="4">
        <f t="shared" si="1"/>
        <v>1369500</v>
      </c>
      <c r="M28" s="19" t="s">
        <v>11</v>
      </c>
      <c r="N28" s="20"/>
      <c r="O28" s="16"/>
    </row>
    <row r="29" spans="3:15" ht="15.75" x14ac:dyDescent="0.25">
      <c r="C29" s="18">
        <v>41693</v>
      </c>
      <c r="D29" s="18"/>
      <c r="E29" s="12" t="s">
        <v>10</v>
      </c>
      <c r="F29" s="12"/>
      <c r="G29" s="19" t="s">
        <v>20</v>
      </c>
      <c r="H29" s="20"/>
      <c r="I29" s="21">
        <v>235</v>
      </c>
      <c r="J29" s="22"/>
      <c r="K29" s="3">
        <f t="shared" si="0"/>
        <v>5170000</v>
      </c>
      <c r="L29" s="4">
        <f t="shared" si="1"/>
        <v>775500</v>
      </c>
      <c r="M29" s="19" t="s">
        <v>12</v>
      </c>
      <c r="N29" s="20"/>
      <c r="O29" s="16"/>
    </row>
    <row r="30" spans="3:15" ht="15.75" x14ac:dyDescent="0.25">
      <c r="C30" s="18">
        <v>41694</v>
      </c>
      <c r="D30" s="18"/>
      <c r="E30" s="12" t="s">
        <v>10</v>
      </c>
      <c r="F30" s="12"/>
      <c r="G30" s="19" t="s">
        <v>17</v>
      </c>
      <c r="H30" s="20"/>
      <c r="I30" s="21">
        <v>225</v>
      </c>
      <c r="J30" s="22"/>
      <c r="K30" s="3">
        <f t="shared" si="0"/>
        <v>51750</v>
      </c>
      <c r="L30" s="4">
        <f t="shared" si="1"/>
        <v>7762.5</v>
      </c>
      <c r="M30" s="19" t="s">
        <v>13</v>
      </c>
      <c r="N30" s="20"/>
      <c r="O30" s="16"/>
    </row>
    <row r="31" spans="3:15" ht="15.75" x14ac:dyDescent="0.25">
      <c r="C31" s="18">
        <v>41695</v>
      </c>
      <c r="D31" s="18"/>
      <c r="E31" s="12" t="s">
        <v>8</v>
      </c>
      <c r="F31" s="12"/>
      <c r="G31" s="19" t="s">
        <v>17</v>
      </c>
      <c r="H31" s="20"/>
      <c r="I31" s="21">
        <v>22</v>
      </c>
      <c r="J31" s="22"/>
      <c r="K31" s="3">
        <f t="shared" si="0"/>
        <v>5060</v>
      </c>
      <c r="L31" s="4">
        <f t="shared" si="1"/>
        <v>759</v>
      </c>
      <c r="M31" s="19" t="s">
        <v>14</v>
      </c>
      <c r="N31" s="20"/>
      <c r="O31" s="16"/>
    </row>
    <row r="32" spans="3:15" ht="15.75" x14ac:dyDescent="0.25">
      <c r="C32" s="18">
        <v>41695</v>
      </c>
      <c r="D32" s="18"/>
      <c r="E32" s="12" t="s">
        <v>8</v>
      </c>
      <c r="F32" s="12"/>
      <c r="G32" s="19" t="s">
        <v>17</v>
      </c>
      <c r="H32" s="20"/>
      <c r="I32" s="21">
        <v>3</v>
      </c>
      <c r="J32" s="22"/>
      <c r="K32" s="3">
        <f t="shared" si="0"/>
        <v>690</v>
      </c>
      <c r="L32" s="4">
        <f t="shared" si="1"/>
        <v>103.5</v>
      </c>
      <c r="M32" s="19" t="s">
        <v>15</v>
      </c>
      <c r="N32" s="20"/>
      <c r="O32" s="16"/>
    </row>
    <row r="33" spans="3:15" ht="15.75" x14ac:dyDescent="0.25">
      <c r="C33" s="18">
        <v>41695</v>
      </c>
      <c r="D33" s="18"/>
      <c r="E33" s="12" t="s">
        <v>8</v>
      </c>
      <c r="F33" s="12"/>
      <c r="G33" s="29" t="s">
        <v>16</v>
      </c>
      <c r="H33" s="29"/>
      <c r="I33" s="21">
        <v>9</v>
      </c>
      <c r="J33" s="22"/>
      <c r="K33" s="3">
        <f t="shared" si="0"/>
        <v>4581</v>
      </c>
      <c r="L33" s="4">
        <f t="shared" si="1"/>
        <v>687.15</v>
      </c>
      <c r="M33" s="19" t="s">
        <v>11</v>
      </c>
      <c r="N33" s="20"/>
      <c r="O33" s="16"/>
    </row>
    <row r="34" spans="3:15" ht="15.75" x14ac:dyDescent="0.25">
      <c r="C34" s="18">
        <v>41695</v>
      </c>
      <c r="D34" s="18"/>
      <c r="E34" s="12" t="s">
        <v>8</v>
      </c>
      <c r="F34" s="12"/>
      <c r="G34" s="29" t="s">
        <v>16</v>
      </c>
      <c r="H34" s="29"/>
      <c r="I34" s="27">
        <v>12</v>
      </c>
      <c r="J34" s="28"/>
      <c r="K34" s="3">
        <f t="shared" si="0"/>
        <v>6108</v>
      </c>
      <c r="L34" s="4">
        <f t="shared" si="1"/>
        <v>916.19999999999993</v>
      </c>
      <c r="M34" s="19" t="s">
        <v>12</v>
      </c>
      <c r="N34" s="20"/>
      <c r="O34" s="16"/>
    </row>
    <row r="35" spans="3:15" x14ac:dyDescent="0.2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3:15" x14ac:dyDescent="0.2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</sheetData>
  <mergeCells count="150">
    <mergeCell ref="L6:L7"/>
    <mergeCell ref="M6:N7"/>
    <mergeCell ref="M30:N30"/>
    <mergeCell ref="M31:N31"/>
    <mergeCell ref="M32:N32"/>
    <mergeCell ref="M33:N33"/>
    <mergeCell ref="M34:N34"/>
    <mergeCell ref="C6:D7"/>
    <mergeCell ref="E6:F7"/>
    <mergeCell ref="G6:H7"/>
    <mergeCell ref="I6:J7"/>
    <mergeCell ref="K6:K7"/>
    <mergeCell ref="M24:N24"/>
    <mergeCell ref="M25:N25"/>
    <mergeCell ref="M26:N26"/>
    <mergeCell ref="M27:N27"/>
    <mergeCell ref="M28:N28"/>
    <mergeCell ref="M29:N29"/>
    <mergeCell ref="M18:N18"/>
    <mergeCell ref="M19:N19"/>
    <mergeCell ref="M20:N20"/>
    <mergeCell ref="M21:N21"/>
    <mergeCell ref="M22:N22"/>
    <mergeCell ref="M23:N23"/>
    <mergeCell ref="M12:N12"/>
    <mergeCell ref="M13:N13"/>
    <mergeCell ref="M14:N14"/>
    <mergeCell ref="M15:N15"/>
    <mergeCell ref="M16:N16"/>
    <mergeCell ref="M17:N17"/>
    <mergeCell ref="M8:N8"/>
    <mergeCell ref="M9:N9"/>
    <mergeCell ref="M10:N10"/>
    <mergeCell ref="M11:N11"/>
    <mergeCell ref="I13:J13"/>
    <mergeCell ref="I12:J12"/>
    <mergeCell ref="I11:J11"/>
    <mergeCell ref="I10:J10"/>
    <mergeCell ref="I9:J9"/>
    <mergeCell ref="I8:J8"/>
    <mergeCell ref="I19:J19"/>
    <mergeCell ref="I18:J18"/>
    <mergeCell ref="I17:J17"/>
    <mergeCell ref="I16:J16"/>
    <mergeCell ref="I15:J15"/>
    <mergeCell ref="I14:J14"/>
    <mergeCell ref="I25:J25"/>
    <mergeCell ref="I24:J24"/>
    <mergeCell ref="I23:J23"/>
    <mergeCell ref="I22:J22"/>
    <mergeCell ref="I21:J21"/>
    <mergeCell ref="I20:J20"/>
    <mergeCell ref="I30:J30"/>
    <mergeCell ref="I29:J29"/>
    <mergeCell ref="I28:J28"/>
    <mergeCell ref="I27:J27"/>
    <mergeCell ref="I26:J26"/>
    <mergeCell ref="I34:J34"/>
    <mergeCell ref="G32:H32"/>
    <mergeCell ref="I33:J33"/>
    <mergeCell ref="I32:J32"/>
    <mergeCell ref="I31:J31"/>
    <mergeCell ref="G26:H26"/>
    <mergeCell ref="G27:H27"/>
    <mergeCell ref="G28:H28"/>
    <mergeCell ref="G29:H29"/>
    <mergeCell ref="G30:H30"/>
    <mergeCell ref="G31:H31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E32:F32"/>
    <mergeCell ref="E33:F33"/>
    <mergeCell ref="E34:F34"/>
    <mergeCell ref="G8:H8"/>
    <mergeCell ref="G9:H9"/>
    <mergeCell ref="G10:H10"/>
    <mergeCell ref="G11:H11"/>
    <mergeCell ref="G12:H12"/>
    <mergeCell ref="G13:H13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  <mergeCell ref="E25:F25"/>
    <mergeCell ref="E14:F14"/>
    <mergeCell ref="E15:F15"/>
    <mergeCell ref="E16:F16"/>
    <mergeCell ref="E17:F17"/>
    <mergeCell ref="E18:F18"/>
    <mergeCell ref="E19:F19"/>
    <mergeCell ref="C33:D33"/>
    <mergeCell ref="C34:D34"/>
    <mergeCell ref="C32:D32"/>
    <mergeCell ref="E8:F8"/>
    <mergeCell ref="E9:F9"/>
    <mergeCell ref="E10:F10"/>
    <mergeCell ref="E11:F11"/>
    <mergeCell ref="E12:F12"/>
    <mergeCell ref="E13:F13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C2:D3"/>
    <mergeCell ref="H2:I3"/>
    <mergeCell ref="J2:K3"/>
    <mergeCell ref="L2:M3"/>
    <mergeCell ref="N2:O3"/>
    <mergeCell ref="E2:F3"/>
    <mergeCell ref="H4:I4"/>
    <mergeCell ref="J4:K4"/>
    <mergeCell ref="L4:M4"/>
    <mergeCell ref="N4:O4"/>
  </mergeCells>
  <conditionalFormatting sqref="K8:K34">
    <cfRule type="aboveAverage" dxfId="4" priority="5"/>
    <cfRule type="aboveAverage" dxfId="3" priority="4" aboveAverage="0"/>
    <cfRule type="aboveAverage" dxfId="2" priority="1" aboveAverage="0"/>
  </conditionalFormatting>
  <conditionalFormatting sqref="L8:L34">
    <cfRule type="aboveAverage" dxfId="1" priority="3"/>
    <cfRule type="aboveAverage" dxfId="0" priority="2" aboveAverage="0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dahianap</dc:creator>
  <cp:lastModifiedBy>Luffi</cp:lastModifiedBy>
  <dcterms:created xsi:type="dcterms:W3CDTF">2015-09-01T22:08:52Z</dcterms:created>
  <dcterms:modified xsi:type="dcterms:W3CDTF">2015-09-06T20:54:55Z</dcterms:modified>
</cp:coreProperties>
</file>