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705" windowWidth="20640" windowHeight="11760" activeTab="2"/>
  </bookViews>
  <sheets>
    <sheet name="Hoja1" sheetId="1" r:id="rId1"/>
    <sheet name="Hoja2" sheetId="2" r:id="rId2"/>
    <sheet name="FUNCIONES" sheetId="4" r:id="rId3"/>
    <sheet name="Hoja3" sheetId="3" r:id="rId4"/>
  </sheets>
  <calcPr calcId="125725"/>
</workbook>
</file>

<file path=xl/calcChain.xml><?xml version="1.0" encoding="utf-8"?>
<calcChain xmlns="http://schemas.openxmlformats.org/spreadsheetml/2006/main">
  <c r="B8" i="4"/>
  <c r="B9"/>
  <c r="B18"/>
  <c r="B27"/>
  <c r="B37"/>
  <c r="B47"/>
  <c r="B58"/>
  <c r="B67"/>
  <c r="B79"/>
</calcChain>
</file>

<file path=xl/sharedStrings.xml><?xml version="1.0" encoding="utf-8"?>
<sst xmlns="http://schemas.openxmlformats.org/spreadsheetml/2006/main" count="78" uniqueCount="53">
  <si>
    <t>VNA</t>
  </si>
  <si>
    <t>TASA DE INTERES</t>
  </si>
  <si>
    <t>Calcula el valor presenteneto de una serie de flujos de efectivo futuros a una tasa de inerés establecida.</t>
  </si>
  <si>
    <t>VALOR NETO ACTUAL (VNA)</t>
  </si>
  <si>
    <t>NPER</t>
  </si>
  <si>
    <t>TIPO</t>
  </si>
  <si>
    <t>VALOR FUTURO</t>
  </si>
  <si>
    <t>VALOR PRESENTE</t>
  </si>
  <si>
    <t>PAGO</t>
  </si>
  <si>
    <t>Calcula el numero de periodos para que un valor presente de una inversión iguale un valor futuro especificado, con base en pagos regulares uniformes y una tasa de interes establecida.</t>
  </si>
  <si>
    <t>NUMERO DE PERIODOS (NPER)</t>
  </si>
  <si>
    <t>TIRM</t>
  </si>
  <si>
    <t>3 AÑOS</t>
  </si>
  <si>
    <t>PERIODO</t>
  </si>
  <si>
    <t>TASA DE FINANCIAMIENTO</t>
  </si>
  <si>
    <t>Calcula la tasa interna de rendimiento modificada para una serie de flujos de efectivo, con la reinversión del ingreso y el interes a una tasa determinada.</t>
  </si>
  <si>
    <t>TASA INTERNA DE RETORNO MODIFICADA(TIRM)</t>
  </si>
  <si>
    <t>TIR</t>
  </si>
  <si>
    <t>INGRESOS</t>
  </si>
  <si>
    <t>PAGOS</t>
  </si>
  <si>
    <t>Calcula la tasa interna de rendimiento entre -100% e infinito para una serie de flujos de efectivo en periodos regulares.</t>
  </si>
  <si>
    <t>TASA INTERNA DE RENDIMIENTO (TIR)</t>
  </si>
  <si>
    <t>PAGO DE INTERESES (PAGOINT)</t>
  </si>
  <si>
    <t>NUMERIO DE PERIODOS DE CAPITALIZACIÓN</t>
  </si>
  <si>
    <t>Calcula el interes acumulado durante un periodo n dado con base en pagos periódicos constantes y una tasa de interes</t>
  </si>
  <si>
    <t>CANTIDAD CONSTANTE DE PAGO</t>
  </si>
  <si>
    <t>NUMERO PERIODOS</t>
  </si>
  <si>
    <t>TASA</t>
  </si>
  <si>
    <t>Calcula el valor futuro con base en los pagos periodicos a una tasa de interes especifíca</t>
  </si>
  <si>
    <t>VALOR FUTURO (VF)</t>
  </si>
  <si>
    <t>DDB</t>
  </si>
  <si>
    <t>FACTOR</t>
  </si>
  <si>
    <t>1 Y 8 AÑOS</t>
  </si>
  <si>
    <t xml:space="preserve">PERIODO </t>
  </si>
  <si>
    <t>VIDA</t>
  </si>
  <si>
    <t>VALOR DE SALVAMENTO</t>
  </si>
  <si>
    <t>COSTO</t>
  </si>
  <si>
    <t>Calcula la depreciación de un activo durante un periodo especifico n utilizando el metodo de saldo doblemente creciente. Tambien puede ingresarse un factor para algún otro metodo de depreciación de saldo creciente, especificando un factor en la función.</t>
  </si>
  <si>
    <t>(DDB) SALDO DOBLEMENTE DECRECIENTE</t>
  </si>
  <si>
    <t>DB AÑO 5</t>
  </si>
  <si>
    <t>DB AÑO 1</t>
  </si>
  <si>
    <t>MES</t>
  </si>
  <si>
    <t>1 Y 5 AÑOS</t>
  </si>
  <si>
    <t xml:space="preserve">Calcula las cantidades de depreciación para un activo durante un periodo especifico n utilizando el metodo de saldo decreciente. La tasa de depreciación d es utilizada en el calculo y se determina a partir de los valores de activo VS (Valor de Salvamento) y B(base o costo inicial) </t>
  </si>
  <si>
    <t>DB SALDO CRECIENTE</t>
  </si>
  <si>
    <t>PAGO DEL PRINCIPAL (PAGOPRIN)</t>
  </si>
  <si>
    <t>Calcula el pago el principal con base en pagos uniformes a una tasa de interes determinada.</t>
  </si>
  <si>
    <t>NUMERIO TOTAL DE PERIODOS</t>
  </si>
  <si>
    <t>VALOR AL FINAL DEL AÑO 4</t>
  </si>
  <si>
    <t>VALOR AL FINAL DEL AÑO 8</t>
  </si>
  <si>
    <t>VALOR ACTUAL O PRESENTE (VA)</t>
  </si>
  <si>
    <t>Calcula el valor presente de una serie futura de flujos de efectivo iguales y una cantidad global unica en el ultimo periodo a una tasa de interes constante</t>
  </si>
  <si>
    <t>NUMERO ALEATORIO (ALEATORIO)</t>
  </si>
</sst>
</file>

<file path=xl/styles.xml><?xml version="1.0" encoding="utf-8"?>
<styleSheet xmlns="http://schemas.openxmlformats.org/spreadsheetml/2006/main">
  <numFmts count="5">
    <numFmt numFmtId="8" formatCode="&quot;$&quot;\ #,##0.00_);[Red]\(&quot;$&quot;\ #,##0.00\)"/>
    <numFmt numFmtId="44" formatCode="_(&quot;$&quot;\ * #,##0.00_);_(&quot;$&quot;\ * \(#,##0.00\);_(&quot;$&quot;\ * &quot;-&quot;??_);_(@_)"/>
    <numFmt numFmtId="164" formatCode="#,##0.00000"/>
    <numFmt numFmtId="165" formatCode="#,##0.0000"/>
    <numFmt numFmtId="166" formatCode="#,##0.00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3" fontId="1" fillId="0" borderId="0" xfId="1" applyNumberFormat="1"/>
    <xf numFmtId="3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left"/>
    </xf>
    <xf numFmtId="3" fontId="1" fillId="0" borderId="2" xfId="1" applyNumberFormat="1" applyBorder="1"/>
    <xf numFmtId="9" fontId="0" fillId="0" borderId="2" xfId="2" applyFont="1" applyBorder="1"/>
    <xf numFmtId="3" fontId="1" fillId="0" borderId="2" xfId="1" applyNumberFormat="1" applyFont="1" applyBorder="1"/>
    <xf numFmtId="3" fontId="3" fillId="0" borderId="2" xfId="1" applyNumberFormat="1" applyFont="1" applyBorder="1"/>
    <xf numFmtId="10" fontId="0" fillId="0" borderId="2" xfId="2" applyNumberFormat="1" applyFont="1" applyBorder="1"/>
    <xf numFmtId="164" fontId="3" fillId="0" borderId="2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center"/>
    </xf>
    <xf numFmtId="44" fontId="3" fillId="0" borderId="2" xfId="3" applyFont="1" applyBorder="1" applyAlignment="1">
      <alignment horizontal="center"/>
    </xf>
    <xf numFmtId="44" fontId="0" fillId="0" borderId="2" xfId="3" applyFont="1" applyBorder="1"/>
    <xf numFmtId="166" fontId="3" fillId="0" borderId="0" xfId="1" applyNumberFormat="1" applyFont="1" applyAlignment="1">
      <alignment horizontal="center"/>
    </xf>
    <xf numFmtId="3" fontId="3" fillId="0" borderId="0" xfId="1" applyNumberFormat="1" applyFont="1"/>
    <xf numFmtId="166" fontId="3" fillId="0" borderId="2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8" fontId="0" fillId="0" borderId="2" xfId="3" applyNumberFormat="1" applyFont="1" applyBorder="1"/>
    <xf numFmtId="3" fontId="1" fillId="0" borderId="0" xfId="1" applyNumberFormat="1" applyBorder="1"/>
    <xf numFmtId="3" fontId="4" fillId="0" borderId="2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left" vertical="center" wrapText="1"/>
    </xf>
    <xf numFmtId="3" fontId="2" fillId="0" borderId="6" xfId="1" applyNumberFormat="1" applyFont="1" applyBorder="1" applyAlignment="1">
      <alignment horizontal="center" vertical="center" wrapText="1"/>
    </xf>
    <xf numFmtId="3" fontId="2" fillId="0" borderId="5" xfId="1" applyNumberFormat="1" applyFont="1" applyBorder="1" applyAlignment="1">
      <alignment horizontal="center" vertical="center" wrapText="1"/>
    </xf>
  </cellXfs>
  <cellStyles count="4">
    <cellStyle name="Moneda 2" xfId="3"/>
    <cellStyle name="Normal" xfId="0" builtinId="0"/>
    <cellStyle name="Normal 2" xfId="1"/>
    <cellStyle name="Porcentu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7"/>
  <sheetViews>
    <sheetView tabSelected="1" topLeftCell="A72" zoomScaleNormal="100" workbookViewId="0">
      <selection activeCell="D88" sqref="D88"/>
    </sheetView>
  </sheetViews>
  <sheetFormatPr baseColWidth="10" defaultRowHeight="12.75"/>
  <cols>
    <col min="1" max="1" width="42.28515625" style="1" bestFit="1" customWidth="1"/>
    <col min="2" max="2" width="14" style="1" bestFit="1" customWidth="1"/>
    <col min="3" max="3" width="70" style="1" customWidth="1"/>
    <col min="4" max="16384" width="11.42578125" style="1"/>
  </cols>
  <sheetData>
    <row r="1" spans="1:4" ht="12.75" customHeight="1">
      <c r="A1" s="20" t="s">
        <v>44</v>
      </c>
      <c r="B1" s="20"/>
      <c r="C1" s="25" t="s">
        <v>43</v>
      </c>
      <c r="D1" s="19"/>
    </row>
    <row r="2" spans="1:4" ht="12.75" customHeight="1">
      <c r="A2" s="20"/>
      <c r="B2" s="20"/>
      <c r="C2" s="25"/>
      <c r="D2" s="19"/>
    </row>
    <row r="3" spans="1:4" ht="15">
      <c r="A3" s="7" t="s">
        <v>36</v>
      </c>
      <c r="B3" s="13">
        <v>100000</v>
      </c>
      <c r="C3" s="25"/>
      <c r="D3" s="19"/>
    </row>
    <row r="4" spans="1:4" ht="15">
      <c r="A4" s="7" t="s">
        <v>35</v>
      </c>
      <c r="B4" s="13">
        <v>50000</v>
      </c>
      <c r="C4" s="25"/>
      <c r="D4" s="19"/>
    </row>
    <row r="5" spans="1:4">
      <c r="A5" s="7" t="s">
        <v>34</v>
      </c>
      <c r="B5" s="4">
        <v>10</v>
      </c>
      <c r="C5" s="25"/>
      <c r="D5" s="19"/>
    </row>
    <row r="6" spans="1:4">
      <c r="A6" s="7" t="s">
        <v>33</v>
      </c>
      <c r="B6" s="17" t="s">
        <v>42</v>
      </c>
      <c r="C6" s="25"/>
    </row>
    <row r="7" spans="1:4">
      <c r="A7" s="7" t="s">
        <v>41</v>
      </c>
      <c r="B7" s="4">
        <v>0</v>
      </c>
      <c r="C7" s="25"/>
    </row>
    <row r="8" spans="1:4" ht="15">
      <c r="A8" s="7" t="s">
        <v>40</v>
      </c>
      <c r="B8" s="18">
        <f>DB(B3,B4,B5,1)</f>
        <v>6700</v>
      </c>
      <c r="C8" s="25"/>
    </row>
    <row r="9" spans="1:4" ht="15">
      <c r="A9" s="7" t="s">
        <v>39</v>
      </c>
      <c r="B9" s="18">
        <f>DB(B3,B4,B5,5)</f>
        <v>5076.9323641107003</v>
      </c>
      <c r="C9" s="25"/>
    </row>
    <row r="11" spans="1:4" ht="12.75" customHeight="1">
      <c r="A11" s="20" t="s">
        <v>38</v>
      </c>
      <c r="B11" s="20"/>
      <c r="C11" s="26" t="s">
        <v>37</v>
      </c>
    </row>
    <row r="12" spans="1:4" ht="26.25" customHeight="1">
      <c r="A12" s="20"/>
      <c r="B12" s="20"/>
      <c r="C12" s="27"/>
    </row>
    <row r="13" spans="1:4" ht="12.75" customHeight="1">
      <c r="A13" s="7" t="s">
        <v>36</v>
      </c>
      <c r="B13" s="13">
        <v>100000</v>
      </c>
      <c r="C13" s="27"/>
    </row>
    <row r="14" spans="1:4" ht="12.75" customHeight="1">
      <c r="A14" s="7" t="s">
        <v>35</v>
      </c>
      <c r="B14" s="13">
        <v>50000</v>
      </c>
      <c r="C14" s="27"/>
    </row>
    <row r="15" spans="1:4" ht="12.75" customHeight="1">
      <c r="A15" s="7" t="s">
        <v>34</v>
      </c>
      <c r="B15" s="4">
        <v>10</v>
      </c>
      <c r="C15" s="27"/>
    </row>
    <row r="16" spans="1:4" ht="12.75" customHeight="1">
      <c r="A16" s="7" t="s">
        <v>33</v>
      </c>
      <c r="B16" s="17" t="s">
        <v>32</v>
      </c>
      <c r="C16" s="27"/>
    </row>
    <row r="17" spans="1:3" ht="12.75" customHeight="1">
      <c r="A17" s="7" t="s">
        <v>31</v>
      </c>
      <c r="B17" s="4">
        <v>0</v>
      </c>
      <c r="C17" s="27"/>
    </row>
    <row r="18" spans="1:3">
      <c r="A18" s="7" t="s">
        <v>30</v>
      </c>
      <c r="B18" s="16">
        <f>DDB(B13,B14,B15,1,1.5)</f>
        <v>15000</v>
      </c>
      <c r="C18" s="27"/>
    </row>
    <row r="19" spans="1:3">
      <c r="A19" s="15"/>
      <c r="B19" s="14"/>
    </row>
    <row r="20" spans="1:3" ht="12.75" customHeight="1">
      <c r="A20" s="20" t="s">
        <v>29</v>
      </c>
      <c r="B20" s="20"/>
      <c r="C20" s="21" t="s">
        <v>28</v>
      </c>
    </row>
    <row r="21" spans="1:3" ht="12.75" customHeight="1">
      <c r="A21" s="20"/>
      <c r="B21" s="20"/>
      <c r="C21" s="22"/>
    </row>
    <row r="22" spans="1:3" ht="12.75" customHeight="1">
      <c r="A22" s="7" t="s">
        <v>27</v>
      </c>
      <c r="B22" s="8">
        <v>2.5000000000000001E-3</v>
      </c>
      <c r="C22" s="22"/>
    </row>
    <row r="23" spans="1:3" ht="12.75" customHeight="1">
      <c r="A23" s="7" t="s">
        <v>26</v>
      </c>
      <c r="B23" s="4">
        <v>24</v>
      </c>
      <c r="C23" s="22"/>
    </row>
    <row r="24" spans="1:3" ht="12.75" customHeight="1">
      <c r="A24" s="7" t="s">
        <v>25</v>
      </c>
      <c r="B24" s="13">
        <v>24500</v>
      </c>
      <c r="C24" s="22"/>
    </row>
    <row r="25" spans="1:3" ht="12.75" customHeight="1">
      <c r="A25" s="7" t="s">
        <v>7</v>
      </c>
      <c r="B25" s="13">
        <v>12000</v>
      </c>
      <c r="C25" s="22"/>
    </row>
    <row r="26" spans="1:3" ht="12.75" customHeight="1">
      <c r="A26" s="7" t="s">
        <v>5</v>
      </c>
      <c r="B26" s="4">
        <v>1</v>
      </c>
      <c r="C26" s="22"/>
    </row>
    <row r="27" spans="1:3" ht="15.75" customHeight="1">
      <c r="A27" s="7" t="s">
        <v>6</v>
      </c>
      <c r="B27" s="12">
        <f>FV(B22,B23,B24,B25,B26)</f>
        <v>-619473.16588294366</v>
      </c>
      <c r="C27" s="23"/>
    </row>
    <row r="29" spans="1:3" ht="12.75" customHeight="1">
      <c r="A29" s="20" t="s">
        <v>22</v>
      </c>
      <c r="B29" s="20"/>
      <c r="C29" s="24" t="s">
        <v>24</v>
      </c>
    </row>
    <row r="30" spans="1:3" ht="12.75" customHeight="1">
      <c r="A30" s="20"/>
      <c r="B30" s="20"/>
      <c r="C30" s="24"/>
    </row>
    <row r="31" spans="1:3" ht="12.75" customHeight="1">
      <c r="A31" s="6" t="s">
        <v>1</v>
      </c>
      <c r="B31" s="8">
        <v>2.5000000000000001E-3</v>
      </c>
      <c r="C31" s="24"/>
    </row>
    <row r="32" spans="1:3" ht="12.75" customHeight="1">
      <c r="A32" s="6" t="s">
        <v>13</v>
      </c>
      <c r="B32" s="4">
        <v>10</v>
      </c>
      <c r="C32" s="24"/>
    </row>
    <row r="33" spans="1:3" ht="12.75" customHeight="1">
      <c r="A33" s="6" t="s">
        <v>23</v>
      </c>
      <c r="B33" s="4">
        <v>48</v>
      </c>
      <c r="C33" s="24"/>
    </row>
    <row r="34" spans="1:3" ht="12.75" customHeight="1">
      <c r="A34" s="6" t="s">
        <v>7</v>
      </c>
      <c r="B34" s="4">
        <v>20000</v>
      </c>
      <c r="C34" s="24"/>
    </row>
    <row r="35" spans="1:3" ht="12.75" customHeight="1">
      <c r="A35" s="6" t="s">
        <v>6</v>
      </c>
      <c r="B35" s="4">
        <v>0</v>
      </c>
      <c r="C35" s="24"/>
    </row>
    <row r="36" spans="1:3" ht="12.75" customHeight="1">
      <c r="A36" s="6" t="s">
        <v>5</v>
      </c>
      <c r="B36" s="4">
        <v>0</v>
      </c>
      <c r="C36" s="24"/>
    </row>
    <row r="37" spans="1:3">
      <c r="A37" s="7" t="s">
        <v>22</v>
      </c>
      <c r="B37" s="2">
        <f>IPMT(B31,B32,B33,B34)</f>
        <v>-41.075681044680422</v>
      </c>
      <c r="C37" s="24"/>
    </row>
    <row r="39" spans="1:3">
      <c r="A39" s="20" t="s">
        <v>21</v>
      </c>
      <c r="B39" s="20"/>
      <c r="C39" s="24" t="s">
        <v>20</v>
      </c>
    </row>
    <row r="40" spans="1:3">
      <c r="A40" s="20"/>
      <c r="B40" s="20"/>
      <c r="C40" s="24"/>
    </row>
    <row r="41" spans="1:3">
      <c r="A41" s="6" t="s">
        <v>19</v>
      </c>
      <c r="B41" s="4">
        <v>-25000</v>
      </c>
      <c r="C41" s="24"/>
    </row>
    <row r="42" spans="1:3">
      <c r="A42" s="6" t="s">
        <v>18</v>
      </c>
      <c r="B42" s="4">
        <v>5000</v>
      </c>
      <c r="C42" s="24"/>
    </row>
    <row r="43" spans="1:3">
      <c r="A43" s="4"/>
      <c r="B43" s="4">
        <v>7500</v>
      </c>
      <c r="C43" s="24"/>
    </row>
    <row r="44" spans="1:3">
      <c r="A44" s="4"/>
      <c r="B44" s="4">
        <v>8000</v>
      </c>
      <c r="C44" s="24"/>
    </row>
    <row r="45" spans="1:3">
      <c r="A45" s="4"/>
      <c r="B45" s="4">
        <v>10000</v>
      </c>
      <c r="C45" s="24"/>
    </row>
    <row r="46" spans="1:3">
      <c r="A46" s="4"/>
      <c r="B46" s="4">
        <v>15000</v>
      </c>
      <c r="C46" s="24"/>
    </row>
    <row r="47" spans="1:3">
      <c r="A47" s="7" t="s">
        <v>17</v>
      </c>
      <c r="B47" s="11">
        <f>IRR(B41:B46,5%)</f>
        <v>0.19778129260407451</v>
      </c>
      <c r="C47" s="24"/>
    </row>
    <row r="49" spans="1:3" ht="12.75" customHeight="1">
      <c r="A49" s="20" t="s">
        <v>16</v>
      </c>
      <c r="B49" s="20"/>
      <c r="C49" s="21" t="s">
        <v>15</v>
      </c>
    </row>
    <row r="50" spans="1:3" ht="12.75" customHeight="1">
      <c r="A50" s="20"/>
      <c r="B50" s="20"/>
      <c r="C50" s="22"/>
    </row>
    <row r="51" spans="1:3" ht="12.75" customHeight="1">
      <c r="A51" s="4"/>
      <c r="B51" s="4">
        <v>-50000</v>
      </c>
      <c r="C51" s="22"/>
    </row>
    <row r="52" spans="1:3" ht="12.75" customHeight="1">
      <c r="A52" s="4"/>
      <c r="B52" s="4">
        <v>10000</v>
      </c>
      <c r="C52" s="22"/>
    </row>
    <row r="53" spans="1:3" ht="12.75" customHeight="1">
      <c r="A53" s="4"/>
      <c r="B53" s="4">
        <v>15000</v>
      </c>
      <c r="C53" s="22"/>
    </row>
    <row r="54" spans="1:3" ht="12.75" customHeight="1">
      <c r="A54" s="4"/>
      <c r="B54" s="4">
        <v>18000</v>
      </c>
      <c r="C54" s="22"/>
    </row>
    <row r="55" spans="1:3" ht="12.75" customHeight="1">
      <c r="A55" s="4"/>
      <c r="B55" s="4">
        <v>21000</v>
      </c>
      <c r="C55" s="22"/>
    </row>
    <row r="56" spans="1:3" ht="12.75" customHeight="1">
      <c r="A56" s="6" t="s">
        <v>14</v>
      </c>
      <c r="B56" s="5">
        <v>0.12</v>
      </c>
      <c r="C56" s="22"/>
    </row>
    <row r="57" spans="1:3" ht="12.75" customHeight="1">
      <c r="A57" s="6" t="s">
        <v>13</v>
      </c>
      <c r="B57" s="10" t="s">
        <v>12</v>
      </c>
      <c r="C57" s="22"/>
    </row>
    <row r="58" spans="1:3" ht="12.75" customHeight="1">
      <c r="A58" s="3" t="s">
        <v>11</v>
      </c>
      <c r="B58" s="9">
        <f>MIRR(B51:B55,B56,0.08)</f>
        <v>8.9822506956703352E-2</v>
      </c>
      <c r="C58" s="23"/>
    </row>
    <row r="60" spans="1:3">
      <c r="A60" s="20" t="s">
        <v>10</v>
      </c>
      <c r="B60" s="20"/>
      <c r="C60" s="24" t="s">
        <v>9</v>
      </c>
    </row>
    <row r="61" spans="1:3">
      <c r="A61" s="20"/>
      <c r="B61" s="20"/>
      <c r="C61" s="24"/>
    </row>
    <row r="62" spans="1:3" ht="15">
      <c r="A62" s="6" t="s">
        <v>1</v>
      </c>
      <c r="B62" s="8">
        <v>2.5000000000000001E-3</v>
      </c>
      <c r="C62" s="24"/>
    </row>
    <row r="63" spans="1:3">
      <c r="A63" s="6" t="s">
        <v>8</v>
      </c>
      <c r="B63" s="4">
        <v>-250</v>
      </c>
      <c r="C63" s="24"/>
    </row>
    <row r="64" spans="1:3">
      <c r="A64" s="6" t="s">
        <v>7</v>
      </c>
      <c r="B64" s="4">
        <v>-3000</v>
      </c>
      <c r="C64" s="24"/>
    </row>
    <row r="65" spans="1:3">
      <c r="A65" s="6" t="s">
        <v>6</v>
      </c>
      <c r="B65" s="4">
        <v>15000</v>
      </c>
      <c r="C65" s="24"/>
    </row>
    <row r="66" spans="1:3">
      <c r="A66" s="6" t="s">
        <v>5</v>
      </c>
      <c r="B66" s="4">
        <v>1</v>
      </c>
      <c r="C66" s="24"/>
    </row>
    <row r="67" spans="1:3">
      <c r="A67" s="7" t="s">
        <v>4</v>
      </c>
      <c r="B67" s="2">
        <f>NPER(B62,B63,B64,B65,B66)</f>
        <v>44.035132361509</v>
      </c>
      <c r="C67" s="24"/>
    </row>
    <row r="69" spans="1:3" ht="12.75" customHeight="1">
      <c r="A69" s="20" t="s">
        <v>3</v>
      </c>
      <c r="B69" s="20"/>
      <c r="C69" s="21" t="s">
        <v>2</v>
      </c>
    </row>
    <row r="70" spans="1:3" ht="12.75" customHeight="1">
      <c r="A70" s="20"/>
      <c r="B70" s="20"/>
      <c r="C70" s="22"/>
    </row>
    <row r="71" spans="1:3" ht="12.75" customHeight="1">
      <c r="A71" s="6" t="s">
        <v>1</v>
      </c>
      <c r="B71" s="5">
        <v>0.08</v>
      </c>
      <c r="C71" s="22"/>
    </row>
    <row r="72" spans="1:3" ht="12.75" customHeight="1">
      <c r="A72" s="4"/>
      <c r="B72" s="4">
        <v>-100000</v>
      </c>
      <c r="C72" s="22"/>
    </row>
    <row r="73" spans="1:3" ht="12.75" customHeight="1">
      <c r="A73" s="4"/>
      <c r="B73" s="4">
        <v>25000</v>
      </c>
      <c r="C73" s="22"/>
    </row>
    <row r="74" spans="1:3" ht="12.75" customHeight="1">
      <c r="A74" s="4"/>
      <c r="B74" s="4">
        <v>40000</v>
      </c>
      <c r="C74" s="22"/>
    </row>
    <row r="75" spans="1:3" ht="12.75" customHeight="1">
      <c r="A75" s="4"/>
      <c r="B75" s="4">
        <v>42000</v>
      </c>
      <c r="C75" s="22"/>
    </row>
    <row r="76" spans="1:3" ht="12.75" customHeight="1">
      <c r="A76" s="4"/>
      <c r="B76" s="4">
        <v>44000</v>
      </c>
      <c r="C76" s="22"/>
    </row>
    <row r="77" spans="1:3" ht="12.75" customHeight="1">
      <c r="A77" s="4"/>
      <c r="B77" s="4">
        <v>48000</v>
      </c>
      <c r="C77" s="22"/>
    </row>
    <row r="78" spans="1:3" ht="12.75" customHeight="1">
      <c r="A78" s="4"/>
      <c r="B78" s="4">
        <v>50000</v>
      </c>
      <c r="C78" s="22"/>
    </row>
    <row r="79" spans="1:3" ht="12.75" customHeight="1">
      <c r="A79" s="3" t="s">
        <v>0</v>
      </c>
      <c r="B79" s="2">
        <f>NPV(B71,B72:B78)+B71</f>
        <v>80833.823896190646</v>
      </c>
      <c r="C79" s="23"/>
    </row>
    <row r="81" spans="1:3">
      <c r="A81" s="20" t="s">
        <v>45</v>
      </c>
      <c r="B81" s="20"/>
      <c r="C81" s="21" t="s">
        <v>46</v>
      </c>
    </row>
    <row r="82" spans="1:3">
      <c r="A82" s="20"/>
      <c r="B82" s="20"/>
      <c r="C82" s="22"/>
    </row>
    <row r="83" spans="1:3" ht="15">
      <c r="A83" s="6" t="s">
        <v>1</v>
      </c>
      <c r="B83" s="5">
        <v>0.05</v>
      </c>
      <c r="C83" s="22"/>
    </row>
    <row r="84" spans="1:3">
      <c r="A84" s="6" t="s">
        <v>13</v>
      </c>
      <c r="B84" s="4">
        <v>10</v>
      </c>
      <c r="C84" s="22"/>
    </row>
    <row r="85" spans="1:3">
      <c r="A85" s="6" t="s">
        <v>47</v>
      </c>
      <c r="B85" s="4">
        <v>2</v>
      </c>
      <c r="C85" s="22"/>
    </row>
    <row r="86" spans="1:3">
      <c r="A86" s="6" t="s">
        <v>13</v>
      </c>
      <c r="B86" s="4">
        <v>4</v>
      </c>
      <c r="C86" s="22"/>
    </row>
    <row r="87" spans="1:3">
      <c r="A87" s="6" t="s">
        <v>13</v>
      </c>
      <c r="B87" s="4">
        <v>8</v>
      </c>
      <c r="C87" s="22"/>
    </row>
    <row r="88" spans="1:3">
      <c r="A88" s="6" t="s">
        <v>7</v>
      </c>
      <c r="B88" s="4">
        <v>-10000</v>
      </c>
      <c r="C88" s="22"/>
    </row>
    <row r="89" spans="1:3">
      <c r="A89" s="6" t="s">
        <v>6</v>
      </c>
      <c r="B89" s="4"/>
      <c r="C89" s="22"/>
    </row>
    <row r="90" spans="1:3">
      <c r="A90" s="6" t="s">
        <v>5</v>
      </c>
      <c r="B90" s="4"/>
      <c r="C90" s="22"/>
    </row>
    <row r="91" spans="1:3">
      <c r="A91" s="4" t="s">
        <v>48</v>
      </c>
      <c r="B91" s="4"/>
      <c r="C91" s="22"/>
    </row>
    <row r="92" spans="1:3">
      <c r="A92" s="4" t="s">
        <v>49</v>
      </c>
      <c r="B92" s="4"/>
      <c r="C92" s="22"/>
    </row>
    <row r="93" spans="1:3">
      <c r="A93" s="3"/>
      <c r="B93" s="2"/>
      <c r="C93" s="23"/>
    </row>
    <row r="95" spans="1:3" ht="12.75" customHeight="1">
      <c r="A95" s="20" t="s">
        <v>50</v>
      </c>
      <c r="B95" s="20"/>
      <c r="C95" s="21" t="s">
        <v>51</v>
      </c>
    </row>
    <row r="96" spans="1:3" ht="12.75" customHeight="1">
      <c r="A96" s="20"/>
      <c r="B96" s="20"/>
      <c r="C96" s="22"/>
    </row>
    <row r="97" spans="1:3" ht="15" customHeight="1">
      <c r="A97" s="6" t="s">
        <v>1</v>
      </c>
      <c r="B97" s="5"/>
      <c r="C97" s="22"/>
    </row>
    <row r="98" spans="1:3" ht="12.75" customHeight="1">
      <c r="A98" s="6" t="s">
        <v>8</v>
      </c>
      <c r="B98" s="4"/>
      <c r="C98" s="22"/>
    </row>
    <row r="99" spans="1:3" ht="12.75" customHeight="1">
      <c r="A99" s="6" t="s">
        <v>6</v>
      </c>
      <c r="B99" s="4"/>
      <c r="C99" s="22"/>
    </row>
    <row r="100" spans="1:3" ht="12.75" customHeight="1">
      <c r="A100" s="6" t="s">
        <v>5</v>
      </c>
      <c r="B100" s="4"/>
      <c r="C100" s="22"/>
    </row>
    <row r="101" spans="1:3" ht="12.75" customHeight="1">
      <c r="B101" s="4"/>
      <c r="C101" s="22"/>
    </row>
    <row r="102" spans="1:3" ht="12.75" customHeight="1">
      <c r="A102" s="6"/>
      <c r="B102" s="4"/>
      <c r="C102" s="22"/>
    </row>
    <row r="103" spans="1:3" ht="12.75" customHeight="1">
      <c r="A103" s="4"/>
      <c r="B103" s="4"/>
      <c r="C103" s="22"/>
    </row>
    <row r="104" spans="1:3" ht="12.75" customHeight="1">
      <c r="A104" s="4"/>
      <c r="B104" s="4"/>
      <c r="C104" s="22"/>
    </row>
    <row r="105" spans="1:3" ht="12.75" customHeight="1">
      <c r="A105" s="3"/>
      <c r="B105" s="2"/>
      <c r="C105" s="23"/>
    </row>
    <row r="107" spans="1:3">
      <c r="A107" s="20" t="s">
        <v>52</v>
      </c>
      <c r="B107" s="20"/>
      <c r="C107" s="21"/>
    </row>
    <row r="108" spans="1:3">
      <c r="A108" s="20"/>
      <c r="B108" s="20"/>
      <c r="C108" s="22"/>
    </row>
    <row r="109" spans="1:3" ht="15">
      <c r="A109" s="6"/>
      <c r="B109" s="5"/>
      <c r="C109" s="22"/>
    </row>
    <row r="110" spans="1:3">
      <c r="A110" s="6"/>
      <c r="B110" s="4"/>
      <c r="C110" s="22"/>
    </row>
    <row r="111" spans="1:3">
      <c r="A111" s="6"/>
      <c r="B111" s="4"/>
      <c r="C111" s="22"/>
    </row>
    <row r="112" spans="1:3">
      <c r="A112" s="6"/>
      <c r="B112" s="4"/>
      <c r="C112" s="22"/>
    </row>
    <row r="113" spans="1:3">
      <c r="B113" s="4"/>
      <c r="C113" s="22"/>
    </row>
    <row r="114" spans="1:3">
      <c r="A114" s="6"/>
      <c r="B114" s="4"/>
      <c r="C114" s="22"/>
    </row>
    <row r="115" spans="1:3">
      <c r="A115" s="4"/>
      <c r="B115" s="4"/>
      <c r="C115" s="22"/>
    </row>
    <row r="116" spans="1:3">
      <c r="A116" s="4"/>
      <c r="B116" s="4"/>
      <c r="C116" s="22"/>
    </row>
    <row r="117" spans="1:3">
      <c r="A117" s="3"/>
      <c r="B117" s="2"/>
      <c r="C117" s="23"/>
    </row>
  </sheetData>
  <mergeCells count="22">
    <mergeCell ref="A107:B108"/>
    <mergeCell ref="C107:C117"/>
    <mergeCell ref="A81:B82"/>
    <mergeCell ref="C81:C93"/>
    <mergeCell ref="A95:B96"/>
    <mergeCell ref="C95:C105"/>
    <mergeCell ref="A29:B30"/>
    <mergeCell ref="C29:C37"/>
    <mergeCell ref="A39:B40"/>
    <mergeCell ref="C39:C47"/>
    <mergeCell ref="C11:C18"/>
    <mergeCell ref="A1:B2"/>
    <mergeCell ref="C1:C9"/>
    <mergeCell ref="A11:B12"/>
    <mergeCell ref="A20:B21"/>
    <mergeCell ref="C20:C27"/>
    <mergeCell ref="A49:B50"/>
    <mergeCell ref="C49:C58"/>
    <mergeCell ref="C60:C67"/>
    <mergeCell ref="A60:B61"/>
    <mergeCell ref="A69:B70"/>
    <mergeCell ref="C69:C79"/>
  </mergeCells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FUNCIONES</vt:lpstr>
      <vt:lpstr>Hoja3</vt:lpstr>
    </vt:vector>
  </TitlesOfParts>
  <Company>CU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juan.mejia</dc:creator>
  <cp:lastModifiedBy>everlides.cuesta</cp:lastModifiedBy>
  <dcterms:created xsi:type="dcterms:W3CDTF">2010-11-22T21:41:09Z</dcterms:created>
  <dcterms:modified xsi:type="dcterms:W3CDTF">2010-11-22T23:50:36Z</dcterms:modified>
</cp:coreProperties>
</file>